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isarna\Documents\DNS\Razpisi\Recovery fund - EFJ, ETUC\WP4 - PHOTOJOURNALISTS\"/>
    </mc:Choice>
  </mc:AlternateContent>
  <bookViews>
    <workbookView xWindow="0" yWindow="0" windowWidth="21420" windowHeight="10755" activeTab="1"/>
  </bookViews>
  <sheets>
    <sheet name="Oprema" sheetId="1" r:id="rId1"/>
    <sheet name="Izračun stroškov" sheetId="2" r:id="rId2"/>
  </sheets>
  <calcPr calcId="162913"/>
  <extLst>
    <ext uri="GoogleSheetsCustomDataVersion1">
      <go:sheetsCustomData xmlns:go="http://customooxmlschemas.google.com/" r:id="rId6" roundtripDataSignature="AMtx7mimY6U0pgoD9iaZqicP2hxapzZvbw=="/>
    </ext>
  </extLst>
</workbook>
</file>

<file path=xl/calcChain.xml><?xml version="1.0" encoding="utf-8"?>
<calcChain xmlns="http://schemas.openxmlformats.org/spreadsheetml/2006/main">
  <c r="C20" i="2" l="1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D17" i="2" l="1"/>
  <c r="B16" i="2"/>
  <c r="D16" i="2" s="1"/>
  <c r="D11" i="2"/>
  <c r="D9" i="2"/>
  <c r="D91" i="1"/>
  <c r="B20" i="2" s="1"/>
  <c r="D20" i="2" s="1"/>
  <c r="D89" i="1"/>
  <c r="B19" i="2" s="1"/>
  <c r="D19" i="2" s="1"/>
  <c r="D87" i="1"/>
  <c r="B18" i="2" s="1"/>
  <c r="D18" i="2" s="1"/>
  <c r="D85" i="1"/>
  <c r="B17" i="2" s="1"/>
  <c r="D83" i="1"/>
  <c r="D79" i="1"/>
  <c r="D81" i="1" s="1"/>
  <c r="B15" i="2" s="1"/>
  <c r="D15" i="2" s="1"/>
  <c r="D78" i="1"/>
  <c r="D77" i="1"/>
  <c r="D72" i="1"/>
  <c r="D71" i="1"/>
  <c r="D66" i="1"/>
  <c r="D68" i="1" s="1"/>
  <c r="B13" i="2" s="1"/>
  <c r="D13" i="2" s="1"/>
  <c r="D63" i="1"/>
  <c r="B12" i="2" s="1"/>
  <c r="D12" i="2" s="1"/>
  <c r="D61" i="1"/>
  <c r="D60" i="1"/>
  <c r="D59" i="1"/>
  <c r="D56" i="1"/>
  <c r="B11" i="2" s="1"/>
  <c r="D54" i="1"/>
  <c r="D49" i="1"/>
  <c r="D48" i="1"/>
  <c r="D47" i="1"/>
  <c r="D46" i="1"/>
  <c r="D45" i="1"/>
  <c r="D44" i="1"/>
  <c r="D51" i="1" s="1"/>
  <c r="B10" i="2" s="1"/>
  <c r="D10" i="2" s="1"/>
  <c r="D43" i="1"/>
  <c r="D38" i="1"/>
  <c r="D37" i="1"/>
  <c r="D36" i="1"/>
  <c r="D35" i="1"/>
  <c r="D34" i="1"/>
  <c r="D33" i="1"/>
  <c r="D40" i="1" s="1"/>
  <c r="B9" i="2" s="1"/>
  <c r="D32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8" i="1"/>
  <c r="B7" i="2" s="1"/>
  <c r="D7" i="2" s="1"/>
  <c r="D6" i="1"/>
  <c r="D74" i="1" l="1"/>
  <c r="B14" i="2" s="1"/>
  <c r="D14" i="2" s="1"/>
  <c r="D29" i="1"/>
  <c r="B8" i="2" s="1"/>
  <c r="D8" i="2" s="1"/>
  <c r="D21" i="2" l="1"/>
</calcChain>
</file>

<file path=xl/sharedStrings.xml><?xml version="1.0" encoding="utf-8"?>
<sst xmlns="http://schemas.openxmlformats.org/spreadsheetml/2006/main" count="90" uniqueCount="69">
  <si>
    <t>Oprema ali storitev</t>
  </si>
  <si>
    <t>količina</t>
  </si>
  <si>
    <t>bruto cena / kom</t>
  </si>
  <si>
    <t>skupaj</t>
  </si>
  <si>
    <t>Fotoaparat</t>
  </si>
  <si>
    <t>Skupaj</t>
  </si>
  <si>
    <t>Objektivi in oprema</t>
  </si>
  <si>
    <t>UV filtri</t>
  </si>
  <si>
    <t>Polarizacijski filtri</t>
  </si>
  <si>
    <t>AA polnilne baterije</t>
  </si>
  <si>
    <t>Polnilec za AA baterije</t>
  </si>
  <si>
    <t>Stojalo za fotoaparat z glavo</t>
  </si>
  <si>
    <t>Studijska oprema</t>
  </si>
  <si>
    <t>Stojala za bliskavice</t>
  </si>
  <si>
    <t>Papirnato ozadje 1,36 x 11 m</t>
  </si>
  <si>
    <t>Papirnato ozadje 2,71 x 11 m</t>
  </si>
  <si>
    <t>Stojala za ozadje</t>
  </si>
  <si>
    <t>Palica za ozadje</t>
  </si>
  <si>
    <t>Računalniška oprema</t>
  </si>
  <si>
    <t>Programska oprema</t>
  </si>
  <si>
    <t>Adobe Creative Cloud</t>
  </si>
  <si>
    <t>Pisarniška oprema</t>
  </si>
  <si>
    <t>Miza</t>
  </si>
  <si>
    <t>Stol</t>
  </si>
  <si>
    <t>Pisarniški material (potrošni)</t>
  </si>
  <si>
    <t>Mobilna telefonija</t>
  </si>
  <si>
    <t>Mesečna naročnina</t>
  </si>
  <si>
    <t>Servis in zavarovanje opreme</t>
  </si>
  <si>
    <t>Servis opreme</t>
  </si>
  <si>
    <t>Zavarovanje opreme</t>
  </si>
  <si>
    <t>Spletna stran, internet</t>
  </si>
  <si>
    <t>Spletna domena</t>
  </si>
  <si>
    <t>Spletna stran (Squarespace)</t>
  </si>
  <si>
    <t>Internet naročnina</t>
  </si>
  <si>
    <t>Topla &amp; nepremočljiva oblačila in obutev</t>
  </si>
  <si>
    <t>Računovodja</t>
  </si>
  <si>
    <t>Letni strošek</t>
  </si>
  <si>
    <t>Članstvo v Društvu novinarjev Slovenije</t>
  </si>
  <si>
    <t>Investicija</t>
  </si>
  <si>
    <t>Izobraževanje</t>
  </si>
  <si>
    <t>Bruto vrednost</t>
  </si>
  <si>
    <t>Obnavljanje na vsakih ? let</t>
  </si>
  <si>
    <t>Oblačila in obutev</t>
  </si>
  <si>
    <t>Članstvo DNS</t>
  </si>
  <si>
    <t>Cene v stolpcih "Bruto vrednost" in "Obnavljanje na vsakih ? let" se prenesejo z lista s seznamom opreme in jih ni treba vpisovati. 
Letni strošek bo avtomatsko izračunan.</t>
  </si>
  <si>
    <t>obnavljanje na vsakih ? let</t>
  </si>
  <si>
    <t>Vsi primeri opreme in cen so navedeni le kot primer, da bi vam olajšali izpolnjevanje.
V stolpce A, B in C vpišite seznam svoje opreme s količino in cenami. Po potrebi dodajte nove vrstice in preverite, ali so tudi nove vrstice zajete v formuli.
V stolpec E vpišite, na koliko let obnavljate opremo – samo v vrstici, v kateri je seštevek stroška posamezne kategorije.
Izračun stroškov na letni ravni boste naredili v zavihku "Izračun stroškov".</t>
  </si>
  <si>
    <t>Fotoaparat 1</t>
  </si>
  <si>
    <t>Objektiv 1</t>
  </si>
  <si>
    <t>Objektiv 2</t>
  </si>
  <si>
    <t>Objektiv 3</t>
  </si>
  <si>
    <t>Objektiv 4</t>
  </si>
  <si>
    <t>Objektiv 5</t>
  </si>
  <si>
    <t>Telekonverter</t>
  </si>
  <si>
    <t>Flash</t>
  </si>
  <si>
    <t>Foto nahrbtnik</t>
  </si>
  <si>
    <t>Foto torba</t>
  </si>
  <si>
    <t xml:space="preserve">Baterija </t>
  </si>
  <si>
    <t>Spominska kartica 1</t>
  </si>
  <si>
    <t>Spominska kartica 2</t>
  </si>
  <si>
    <t>Studijska bliskavica</t>
  </si>
  <si>
    <t>Softbox</t>
  </si>
  <si>
    <t>(Prenosni) Računalnik</t>
  </si>
  <si>
    <t>Monitor</t>
  </si>
  <si>
    <t>Zunanji trdi disk</t>
  </si>
  <si>
    <t>Optični čitalnik</t>
  </si>
  <si>
    <t>Tiskalnik</t>
  </si>
  <si>
    <t>Grafična tablica</t>
  </si>
  <si>
    <t>Tipkovnica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</si>
</sst>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€&quot;_-;\-* #,##0.00\ &quot;€&quot;_-;_-* &quot;-&quot;??\ &quot;€&quot;_-;_-@"/>
    <numFmt numFmtId="165" formatCode="#,##0.00\ &quot;€&quot;"/>
    <numFmt numFmtId="166" formatCode="#,##0.00&quot;€&quot;"/>
  </numFmts>
  <fonts count="9" x14ac:knownFonts="1">
    <font>
      <sz val="12"/>
      <color theme="1"/>
      <name val="Calibri"/>
      <scheme val="minor"/>
    </font>
    <font>
      <b/>
      <sz val="16"/>
      <color rgb="FF000000"/>
      <name val="Calibri"/>
    </font>
    <font>
      <b/>
      <sz val="16"/>
      <color theme="1"/>
      <name val="Calibri"/>
    </font>
    <font>
      <sz val="16"/>
      <color theme="1"/>
      <name val="Calibri"/>
    </font>
    <font>
      <sz val="16"/>
      <color rgb="FF000000"/>
      <name val="Calibri"/>
    </font>
    <font>
      <b/>
      <sz val="16"/>
      <color theme="1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16"/>
      <color theme="1"/>
      <name val="Calibri"/>
      <family val="2"/>
      <charset val="238"/>
    </font>
    <font>
      <sz val="16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0" xfId="0" applyFont="1"/>
    <xf numFmtId="0" fontId="3" fillId="0" borderId="0" xfId="0" applyFont="1"/>
    <xf numFmtId="165" fontId="3" fillId="0" borderId="0" xfId="0" applyNumberFormat="1" applyFont="1"/>
    <xf numFmtId="165" fontId="2" fillId="0" borderId="0" xfId="0" applyNumberFormat="1" applyFont="1" applyAlignment="1">
      <alignment horizontal="right"/>
    </xf>
    <xf numFmtId="165" fontId="2" fillId="0" borderId="0" xfId="0" applyNumberFormat="1" applyFont="1"/>
    <xf numFmtId="164" fontId="3" fillId="0" borderId="0" xfId="0" applyNumberFormat="1" applyFont="1"/>
    <xf numFmtId="0" fontId="3" fillId="0" borderId="0" xfId="0" applyFont="1" applyAlignment="1"/>
    <xf numFmtId="0" fontId="4" fillId="0" borderId="0" xfId="0" applyFont="1"/>
    <xf numFmtId="165" fontId="4" fillId="0" borderId="0" xfId="0" applyNumberFormat="1" applyFont="1"/>
    <xf numFmtId="0" fontId="2" fillId="0" borderId="0" xfId="0" applyFont="1" applyAlignment="1"/>
    <xf numFmtId="166" fontId="3" fillId="0" borderId="0" xfId="0" applyNumberFormat="1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0" xfId="0" applyFont="1" applyFill="1" applyAlignment="1">
      <alignment horizontal="left" wrapText="1"/>
    </xf>
    <xf numFmtId="0" fontId="5" fillId="0" borderId="0" xfId="0" applyFont="1"/>
    <xf numFmtId="0" fontId="1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5" fillId="0" borderId="0" xfId="0" applyFont="1" applyAlignment="1">
      <alignment wrapText="1"/>
    </xf>
    <xf numFmtId="0" fontId="6" fillId="2" borderId="0" xfId="0" applyFont="1" applyFill="1" applyAlignment="1">
      <alignment horizontal="left" wrapText="1"/>
    </xf>
    <xf numFmtId="0" fontId="7" fillId="0" borderId="0" xfId="0" applyFont="1"/>
    <xf numFmtId="0" fontId="8" fillId="0" borderId="0" xfId="0" applyFo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2"/>
  <sheetViews>
    <sheetView workbookViewId="0">
      <pane ySplit="1" topLeftCell="A2" activePane="bottomLeft" state="frozen"/>
      <selection pane="bottomLeft" activeCell="A4" sqref="A4"/>
    </sheetView>
  </sheetViews>
  <sheetFormatPr defaultColWidth="11.25" defaultRowHeight="15" customHeight="1" x14ac:dyDescent="0.25"/>
  <cols>
    <col min="1" max="1" width="59.625" customWidth="1"/>
    <col min="2" max="2" width="10" customWidth="1"/>
    <col min="3" max="3" width="23.5" customWidth="1"/>
    <col min="4" max="4" width="18.375" customWidth="1"/>
    <col min="5" max="5" width="17.5" customWidth="1"/>
    <col min="6" max="26" width="8.75" customWidth="1"/>
  </cols>
  <sheetData>
    <row r="1" spans="1:26" ht="114.75" customHeight="1" x14ac:dyDescent="0.35">
      <c r="A1" s="21" t="s">
        <v>46</v>
      </c>
      <c r="B1" s="18"/>
      <c r="C1" s="18"/>
      <c r="D1" s="18"/>
      <c r="E1" s="18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1" customHeight="1" x14ac:dyDescent="0.35">
      <c r="A2" s="3"/>
      <c r="B2" s="1"/>
      <c r="C2" s="1"/>
      <c r="D2" s="2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37.5" customHeight="1" x14ac:dyDescent="0.35">
      <c r="A3" s="3" t="s">
        <v>0</v>
      </c>
      <c r="B3" s="1" t="s">
        <v>1</v>
      </c>
      <c r="C3" s="1" t="s">
        <v>2</v>
      </c>
      <c r="D3" s="2" t="s">
        <v>3</v>
      </c>
      <c r="E3" s="20" t="s">
        <v>45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1" customHeight="1" x14ac:dyDescent="0.35">
      <c r="A4" s="3"/>
      <c r="B4" s="1"/>
      <c r="C4" s="1"/>
      <c r="D4" s="2"/>
      <c r="E4" s="3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1" customHeight="1" x14ac:dyDescent="0.35">
      <c r="A5" s="3" t="s">
        <v>4</v>
      </c>
      <c r="B5" s="1"/>
      <c r="C5" s="1"/>
      <c r="D5" s="2"/>
      <c r="E5" s="3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1" customHeight="1" x14ac:dyDescent="0.35">
      <c r="A6" s="22" t="s">
        <v>47</v>
      </c>
      <c r="B6" s="4">
        <v>1</v>
      </c>
      <c r="C6" s="5">
        <v>3000</v>
      </c>
      <c r="D6" s="5">
        <f>B6*C6</f>
        <v>3000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1" customHeight="1" x14ac:dyDescent="0.35">
      <c r="A7" s="4"/>
      <c r="B7" s="4"/>
      <c r="C7" s="5"/>
      <c r="D7" s="5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21" customHeight="1" x14ac:dyDescent="0.35">
      <c r="A8" s="4"/>
      <c r="B8" s="4"/>
      <c r="C8" s="6" t="s">
        <v>5</v>
      </c>
      <c r="D8" s="7">
        <f>SUM(D6:D7)</f>
        <v>3000</v>
      </c>
      <c r="E8" s="3">
        <v>4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21" customHeight="1" x14ac:dyDescent="0.35">
      <c r="A9" s="4"/>
      <c r="B9" s="4"/>
      <c r="C9" s="4"/>
      <c r="D9" s="8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21" customHeight="1" x14ac:dyDescent="0.35">
      <c r="A10" s="3" t="s">
        <v>6</v>
      </c>
      <c r="B10" s="4"/>
      <c r="C10" s="4"/>
      <c r="D10" s="8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21" customHeight="1" x14ac:dyDescent="0.35">
      <c r="A11" s="22" t="s">
        <v>48</v>
      </c>
      <c r="B11" s="4">
        <v>1</v>
      </c>
      <c r="C11" s="5">
        <v>1500</v>
      </c>
      <c r="D11" s="5">
        <f t="shared" ref="D11:D27" si="0">B11*C11</f>
        <v>1500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21" customHeight="1" x14ac:dyDescent="0.35">
      <c r="A12" s="22" t="s">
        <v>49</v>
      </c>
      <c r="B12" s="4">
        <v>1</v>
      </c>
      <c r="C12" s="5">
        <v>1100</v>
      </c>
      <c r="D12" s="5">
        <f t="shared" si="0"/>
        <v>1100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21" customHeight="1" x14ac:dyDescent="0.35">
      <c r="A13" s="22" t="s">
        <v>50</v>
      </c>
      <c r="B13" s="4">
        <v>1</v>
      </c>
      <c r="C13" s="5">
        <v>500</v>
      </c>
      <c r="D13" s="5">
        <f t="shared" si="0"/>
        <v>500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21" customHeight="1" x14ac:dyDescent="0.35">
      <c r="A14" s="22" t="s">
        <v>51</v>
      </c>
      <c r="B14" s="4">
        <v>1</v>
      </c>
      <c r="C14" s="5">
        <v>150</v>
      </c>
      <c r="D14" s="5">
        <f t="shared" si="0"/>
        <v>150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21" customHeight="1" x14ac:dyDescent="0.35">
      <c r="A15" s="22" t="s">
        <v>52</v>
      </c>
      <c r="B15" s="4">
        <v>1</v>
      </c>
      <c r="C15" s="5">
        <v>999</v>
      </c>
      <c r="D15" s="5">
        <f t="shared" si="0"/>
        <v>999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21" customHeight="1" x14ac:dyDescent="0.35">
      <c r="A16" s="22" t="s">
        <v>53</v>
      </c>
      <c r="B16" s="4">
        <v>1</v>
      </c>
      <c r="C16" s="5">
        <v>469</v>
      </c>
      <c r="D16" s="5">
        <f t="shared" si="0"/>
        <v>469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21" customHeight="1" x14ac:dyDescent="0.35">
      <c r="A17" s="4" t="s">
        <v>7</v>
      </c>
      <c r="B17" s="4">
        <v>4</v>
      </c>
      <c r="C17" s="5">
        <v>25.99</v>
      </c>
      <c r="D17" s="5">
        <f t="shared" si="0"/>
        <v>103.96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21" customHeight="1" x14ac:dyDescent="0.35">
      <c r="A18" s="4" t="s">
        <v>8</v>
      </c>
      <c r="B18" s="4">
        <v>1</v>
      </c>
      <c r="C18" s="5">
        <v>48.99</v>
      </c>
      <c r="D18" s="5">
        <f t="shared" si="0"/>
        <v>48.99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21" customHeight="1" x14ac:dyDescent="0.35">
      <c r="A19" s="22" t="s">
        <v>54</v>
      </c>
      <c r="B19" s="4">
        <v>1</v>
      </c>
      <c r="C19" s="5">
        <v>300</v>
      </c>
      <c r="D19" s="5">
        <f t="shared" si="0"/>
        <v>300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21" customHeight="1" x14ac:dyDescent="0.35">
      <c r="A20" s="22" t="s">
        <v>55</v>
      </c>
      <c r="B20" s="4">
        <v>1</v>
      </c>
      <c r="C20" s="5">
        <v>150</v>
      </c>
      <c r="D20" s="5">
        <f t="shared" si="0"/>
        <v>150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21" customHeight="1" x14ac:dyDescent="0.35">
      <c r="A21" s="22" t="s">
        <v>56</v>
      </c>
      <c r="B21" s="4">
        <v>1</v>
      </c>
      <c r="C21" s="5">
        <v>189</v>
      </c>
      <c r="D21" s="5">
        <f t="shared" si="0"/>
        <v>189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21" customHeight="1" x14ac:dyDescent="0.35">
      <c r="A22" s="9" t="s">
        <v>9</v>
      </c>
      <c r="B22" s="4">
        <v>3</v>
      </c>
      <c r="C22" s="5">
        <v>17.899999999999999</v>
      </c>
      <c r="D22" s="5">
        <f t="shared" si="0"/>
        <v>53.699999999999996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21" customHeight="1" x14ac:dyDescent="0.35">
      <c r="A23" s="4" t="s">
        <v>10</v>
      </c>
      <c r="B23" s="4">
        <v>1</v>
      </c>
      <c r="C23" s="5">
        <v>55.99</v>
      </c>
      <c r="D23" s="5">
        <f t="shared" si="0"/>
        <v>55.99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21" customHeight="1" x14ac:dyDescent="0.35">
      <c r="A24" s="23" t="s">
        <v>57</v>
      </c>
      <c r="B24" s="10">
        <v>2</v>
      </c>
      <c r="C24" s="11">
        <v>53.9</v>
      </c>
      <c r="D24" s="5">
        <f t="shared" si="0"/>
        <v>107.8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21" customHeight="1" x14ac:dyDescent="0.35">
      <c r="A25" s="22" t="s">
        <v>58</v>
      </c>
      <c r="B25" s="10">
        <v>1</v>
      </c>
      <c r="C25" s="11">
        <v>189.99</v>
      </c>
      <c r="D25" s="5">
        <f t="shared" si="0"/>
        <v>189.99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21" customHeight="1" x14ac:dyDescent="0.35">
      <c r="A26" s="22" t="s">
        <v>59</v>
      </c>
      <c r="B26" s="10">
        <v>3</v>
      </c>
      <c r="C26" s="11">
        <v>19.989999999999998</v>
      </c>
      <c r="D26" s="5">
        <f t="shared" si="0"/>
        <v>59.97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21" customHeight="1" x14ac:dyDescent="0.35">
      <c r="A27" s="4" t="s">
        <v>11</v>
      </c>
      <c r="B27" s="4">
        <v>1</v>
      </c>
      <c r="C27" s="5">
        <v>210</v>
      </c>
      <c r="D27" s="5">
        <f t="shared" si="0"/>
        <v>210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21" customHeight="1" x14ac:dyDescent="0.35">
      <c r="A28" s="4"/>
      <c r="B28" s="4"/>
      <c r="C28" s="5"/>
      <c r="D28" s="5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21" customHeight="1" x14ac:dyDescent="0.35">
      <c r="A29" s="4"/>
      <c r="B29" s="4"/>
      <c r="C29" s="6" t="s">
        <v>5</v>
      </c>
      <c r="D29" s="7">
        <f>SUM(D11:D27)</f>
        <v>6187.4</v>
      </c>
      <c r="E29" s="3">
        <v>5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21" customHeight="1" x14ac:dyDescent="0.35">
      <c r="A30" s="4"/>
      <c r="B30" s="4"/>
      <c r="C30" s="5"/>
      <c r="D30" s="5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21" customHeight="1" x14ac:dyDescent="0.35">
      <c r="A31" s="3" t="s">
        <v>12</v>
      </c>
      <c r="B31" s="4"/>
      <c r="C31" s="5"/>
      <c r="D31" s="5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21" customHeight="1" x14ac:dyDescent="0.35">
      <c r="A32" s="22" t="s">
        <v>60</v>
      </c>
      <c r="B32" s="4">
        <v>2</v>
      </c>
      <c r="C32" s="5">
        <v>649</v>
      </c>
      <c r="D32" s="5">
        <f t="shared" ref="D32:D38" si="1">B32*C32</f>
        <v>1298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21" customHeight="1" x14ac:dyDescent="0.35">
      <c r="A33" s="22" t="s">
        <v>61</v>
      </c>
      <c r="B33" s="4">
        <v>2</v>
      </c>
      <c r="C33" s="5">
        <v>189.95</v>
      </c>
      <c r="D33" s="5">
        <f t="shared" si="1"/>
        <v>379.9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21" customHeight="1" x14ac:dyDescent="0.35">
      <c r="A34" s="4" t="s">
        <v>13</v>
      </c>
      <c r="B34" s="4">
        <v>2</v>
      </c>
      <c r="C34" s="5">
        <v>24.99</v>
      </c>
      <c r="D34" s="5">
        <f t="shared" si="1"/>
        <v>49.98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21" customHeight="1" x14ac:dyDescent="0.35">
      <c r="A35" s="4" t="s">
        <v>14</v>
      </c>
      <c r="B35" s="4">
        <v>3</v>
      </c>
      <c r="C35" s="5">
        <v>42.9</v>
      </c>
      <c r="D35" s="5">
        <f t="shared" si="1"/>
        <v>128.69999999999999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21" customHeight="1" x14ac:dyDescent="0.35">
      <c r="A36" s="4" t="s">
        <v>15</v>
      </c>
      <c r="B36" s="4">
        <v>2</v>
      </c>
      <c r="C36" s="5">
        <v>79</v>
      </c>
      <c r="D36" s="5">
        <f t="shared" si="1"/>
        <v>158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21" customHeight="1" x14ac:dyDescent="0.35">
      <c r="A37" s="4" t="s">
        <v>16</v>
      </c>
      <c r="B37" s="4">
        <v>2</v>
      </c>
      <c r="C37" s="5">
        <v>24.99</v>
      </c>
      <c r="D37" s="5">
        <f t="shared" si="1"/>
        <v>49.98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21" customHeight="1" x14ac:dyDescent="0.35">
      <c r="A38" s="4" t="s">
        <v>17</v>
      </c>
      <c r="B38" s="4">
        <v>1</v>
      </c>
      <c r="C38" s="5">
        <v>32.9</v>
      </c>
      <c r="D38" s="5">
        <f t="shared" si="1"/>
        <v>32.9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21" customHeight="1" x14ac:dyDescent="0.35">
      <c r="A39" s="4"/>
      <c r="B39" s="4"/>
      <c r="C39" s="5"/>
      <c r="D39" s="5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21" customHeight="1" x14ac:dyDescent="0.35">
      <c r="A40" s="4"/>
      <c r="B40" s="4"/>
      <c r="C40" s="6" t="s">
        <v>5</v>
      </c>
      <c r="D40" s="7">
        <f>SUM(D32:D35)</f>
        <v>1856.5800000000002</v>
      </c>
      <c r="E40" s="3">
        <v>5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21" customHeight="1" x14ac:dyDescent="0.35">
      <c r="A41" s="4"/>
      <c r="B41" s="4"/>
      <c r="C41" s="5"/>
      <c r="D41" s="5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21" customHeight="1" x14ac:dyDescent="0.35">
      <c r="A42" s="3" t="s">
        <v>18</v>
      </c>
      <c r="B42" s="4"/>
      <c r="C42" s="5"/>
      <c r="D42" s="5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21" customHeight="1" x14ac:dyDescent="0.35">
      <c r="A43" s="22" t="s">
        <v>62</v>
      </c>
      <c r="B43" s="4">
        <v>1</v>
      </c>
      <c r="C43" s="5">
        <v>2231.5500000000002</v>
      </c>
      <c r="D43" s="5">
        <f t="shared" ref="D43:D49" si="2">B43*C43</f>
        <v>2231.5500000000002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21" customHeight="1" x14ac:dyDescent="0.35">
      <c r="A44" s="22" t="s">
        <v>63</v>
      </c>
      <c r="B44" s="4">
        <v>1</v>
      </c>
      <c r="C44" s="5">
        <v>791.15</v>
      </c>
      <c r="D44" s="5">
        <f t="shared" si="2"/>
        <v>791.15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21" customHeight="1" x14ac:dyDescent="0.35">
      <c r="A45" s="22" t="s">
        <v>64</v>
      </c>
      <c r="B45" s="4">
        <v>6</v>
      </c>
      <c r="C45" s="5">
        <v>89.99</v>
      </c>
      <c r="D45" s="5">
        <f t="shared" si="2"/>
        <v>539.93999999999994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21" customHeight="1" x14ac:dyDescent="0.35">
      <c r="A46" s="22" t="s">
        <v>65</v>
      </c>
      <c r="B46" s="4">
        <v>1</v>
      </c>
      <c r="C46" s="5">
        <v>940.62</v>
      </c>
      <c r="D46" s="5">
        <f t="shared" si="2"/>
        <v>940.62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21" customHeight="1" x14ac:dyDescent="0.35">
      <c r="A47" s="22" t="s">
        <v>66</v>
      </c>
      <c r="B47" s="4">
        <v>1</v>
      </c>
      <c r="C47" s="5">
        <v>89.99</v>
      </c>
      <c r="D47" s="5">
        <f t="shared" si="2"/>
        <v>89.99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21" customHeight="1" x14ac:dyDescent="0.35">
      <c r="A48" s="22" t="s">
        <v>67</v>
      </c>
      <c r="B48" s="4">
        <v>1</v>
      </c>
      <c r="C48" s="5">
        <v>79.989999999999995</v>
      </c>
      <c r="D48" s="5">
        <f t="shared" si="2"/>
        <v>79.989999999999995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21" customHeight="1" x14ac:dyDescent="0.35">
      <c r="A49" s="22" t="s">
        <v>68</v>
      </c>
      <c r="B49" s="4">
        <v>1</v>
      </c>
      <c r="C49" s="5">
        <v>124.99</v>
      </c>
      <c r="D49" s="5">
        <f t="shared" si="2"/>
        <v>124.99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21" customHeight="1" x14ac:dyDescent="0.35">
      <c r="A50" s="4"/>
      <c r="B50" s="4"/>
      <c r="C50" s="5"/>
      <c r="D50" s="5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21" customHeight="1" x14ac:dyDescent="0.35">
      <c r="A51" s="4"/>
      <c r="B51" s="4"/>
      <c r="C51" s="6" t="s">
        <v>5</v>
      </c>
      <c r="D51" s="7">
        <f>SUM(D43:D49)</f>
        <v>4798.2299999999996</v>
      </c>
      <c r="E51" s="3">
        <v>5</v>
      </c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21" customHeight="1" x14ac:dyDescent="0.35">
      <c r="A52" s="4"/>
      <c r="B52" s="4"/>
      <c r="C52" s="5"/>
      <c r="D52" s="5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21" customHeight="1" x14ac:dyDescent="0.35">
      <c r="A53" s="3" t="s">
        <v>19</v>
      </c>
      <c r="B53" s="4"/>
      <c r="C53" s="5"/>
      <c r="D53" s="5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21" customHeight="1" x14ac:dyDescent="0.35">
      <c r="A54" s="4" t="s">
        <v>20</v>
      </c>
      <c r="B54" s="4">
        <v>12</v>
      </c>
      <c r="C54" s="5">
        <v>9.99</v>
      </c>
      <c r="D54" s="5">
        <f>B54*C54</f>
        <v>119.88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21" customHeight="1" x14ac:dyDescent="0.35">
      <c r="A55" s="4"/>
      <c r="B55" s="4"/>
      <c r="C55" s="5"/>
      <c r="D55" s="5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21" customHeight="1" x14ac:dyDescent="0.35">
      <c r="A56" s="4"/>
      <c r="B56" s="4"/>
      <c r="C56" s="6" t="s">
        <v>5</v>
      </c>
      <c r="D56" s="7">
        <f>SUM(D54)</f>
        <v>119.88</v>
      </c>
      <c r="E56" s="3">
        <v>1</v>
      </c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21" customHeight="1" x14ac:dyDescent="0.35">
      <c r="A57" s="4"/>
      <c r="B57" s="4"/>
      <c r="C57" s="5"/>
      <c r="D57" s="5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21" customHeight="1" x14ac:dyDescent="0.35">
      <c r="A58" s="3" t="s">
        <v>21</v>
      </c>
      <c r="B58" s="4"/>
      <c r="C58" s="5"/>
      <c r="D58" s="5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21" customHeight="1" x14ac:dyDescent="0.35">
      <c r="A59" s="4" t="s">
        <v>22</v>
      </c>
      <c r="B59" s="4">
        <v>1</v>
      </c>
      <c r="C59" s="5">
        <v>70</v>
      </c>
      <c r="D59" s="5">
        <f t="shared" ref="D59:D61" si="3">B59*C59</f>
        <v>70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21" customHeight="1" x14ac:dyDescent="0.35">
      <c r="A60" s="4" t="s">
        <v>23</v>
      </c>
      <c r="B60" s="4">
        <v>1</v>
      </c>
      <c r="C60" s="5">
        <v>100</v>
      </c>
      <c r="D60" s="5">
        <f t="shared" si="3"/>
        <v>100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21" customHeight="1" x14ac:dyDescent="0.35">
      <c r="A61" s="4" t="s">
        <v>24</v>
      </c>
      <c r="B61" s="4">
        <v>1</v>
      </c>
      <c r="C61" s="5">
        <v>100</v>
      </c>
      <c r="D61" s="5">
        <f t="shared" si="3"/>
        <v>100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21" customHeight="1" x14ac:dyDescent="0.35">
      <c r="A62" s="4"/>
      <c r="B62" s="4"/>
      <c r="C62" s="5"/>
      <c r="D62" s="5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21" customHeight="1" x14ac:dyDescent="0.35">
      <c r="A63" s="4"/>
      <c r="B63" s="4"/>
      <c r="C63" s="6" t="s">
        <v>5</v>
      </c>
      <c r="D63" s="7">
        <f>SUM(D59:D61)</f>
        <v>270</v>
      </c>
      <c r="E63" s="3">
        <v>5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21" customHeight="1" x14ac:dyDescent="0.35">
      <c r="A64" s="4"/>
      <c r="B64" s="4"/>
      <c r="C64" s="5"/>
      <c r="D64" s="5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21" customHeight="1" x14ac:dyDescent="0.35">
      <c r="A65" s="3" t="s">
        <v>25</v>
      </c>
      <c r="B65" s="4"/>
      <c r="C65" s="5"/>
      <c r="D65" s="5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21" customHeight="1" x14ac:dyDescent="0.35">
      <c r="A66" s="4" t="s">
        <v>26</v>
      </c>
      <c r="B66" s="4">
        <v>12</v>
      </c>
      <c r="C66" s="5">
        <v>10.89</v>
      </c>
      <c r="D66" s="5">
        <f>B66*C66</f>
        <v>130.68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21" customHeight="1" x14ac:dyDescent="0.35">
      <c r="A67" s="4"/>
      <c r="B67" s="4"/>
      <c r="C67" s="5"/>
      <c r="D67" s="5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21" customHeight="1" x14ac:dyDescent="0.35">
      <c r="A68" s="4"/>
      <c r="B68" s="4"/>
      <c r="C68" s="6" t="s">
        <v>5</v>
      </c>
      <c r="D68" s="7">
        <f>SUM(D66)</f>
        <v>130.68</v>
      </c>
      <c r="E68" s="3">
        <v>1</v>
      </c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21" customHeight="1" x14ac:dyDescent="0.35">
      <c r="A69" s="4"/>
      <c r="B69" s="4"/>
      <c r="C69" s="5"/>
      <c r="D69" s="5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21" customHeight="1" x14ac:dyDescent="0.35">
      <c r="A70" s="3" t="s">
        <v>27</v>
      </c>
      <c r="B70" s="4"/>
      <c r="C70" s="5"/>
      <c r="D70" s="5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21" customHeight="1" x14ac:dyDescent="0.35">
      <c r="A71" s="4" t="s">
        <v>28</v>
      </c>
      <c r="B71" s="4">
        <v>1</v>
      </c>
      <c r="C71" s="5">
        <v>500</v>
      </c>
      <c r="D71" s="5">
        <f t="shared" ref="D71:D72" si="4">B71*C71</f>
        <v>500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21" customHeight="1" x14ac:dyDescent="0.35">
      <c r="A72" s="4" t="s">
        <v>29</v>
      </c>
      <c r="B72" s="4">
        <v>1</v>
      </c>
      <c r="C72" s="5">
        <v>200</v>
      </c>
      <c r="D72" s="5">
        <f t="shared" si="4"/>
        <v>200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21" customHeight="1" x14ac:dyDescent="0.35">
      <c r="A73" s="4"/>
      <c r="B73" s="4"/>
      <c r="C73" s="5"/>
      <c r="D73" s="5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21" customHeight="1" x14ac:dyDescent="0.35">
      <c r="A74" s="4"/>
      <c r="B74" s="4"/>
      <c r="C74" s="6" t="s">
        <v>5</v>
      </c>
      <c r="D74" s="7">
        <f>SUM(D71:D72)</f>
        <v>700</v>
      </c>
      <c r="E74" s="3">
        <v>1</v>
      </c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21" customHeight="1" x14ac:dyDescent="0.35">
      <c r="A75" s="4"/>
      <c r="B75" s="4"/>
      <c r="C75" s="5"/>
      <c r="D75" s="5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21" customHeight="1" x14ac:dyDescent="0.35">
      <c r="A76" s="3" t="s">
        <v>30</v>
      </c>
      <c r="B76" s="4"/>
      <c r="C76" s="5"/>
      <c r="D76" s="5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21" customHeight="1" x14ac:dyDescent="0.35">
      <c r="A77" s="4" t="s">
        <v>31</v>
      </c>
      <c r="B77" s="4">
        <v>1</v>
      </c>
      <c r="C77" s="5">
        <v>29</v>
      </c>
      <c r="D77" s="5">
        <f t="shared" ref="D77:D79" si="5">B77*C77</f>
        <v>29</v>
      </c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21" customHeight="1" x14ac:dyDescent="0.35">
      <c r="A78" s="9" t="s">
        <v>32</v>
      </c>
      <c r="B78" s="4">
        <v>12</v>
      </c>
      <c r="C78" s="5">
        <v>11</v>
      </c>
      <c r="D78" s="5">
        <f t="shared" si="5"/>
        <v>132</v>
      </c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21" customHeight="1" x14ac:dyDescent="0.35">
      <c r="A79" s="4" t="s">
        <v>33</v>
      </c>
      <c r="B79" s="4">
        <v>12</v>
      </c>
      <c r="C79" s="5">
        <v>18</v>
      </c>
      <c r="D79" s="5">
        <f t="shared" si="5"/>
        <v>216</v>
      </c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21" customHeight="1" x14ac:dyDescent="0.35">
      <c r="A80" s="4"/>
      <c r="B80" s="4"/>
      <c r="C80" s="5"/>
      <c r="D80" s="5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21" customHeight="1" x14ac:dyDescent="0.35">
      <c r="A81" s="4"/>
      <c r="B81" s="4"/>
      <c r="C81" s="6" t="s">
        <v>5</v>
      </c>
      <c r="D81" s="7">
        <f>SUM(D77:D79)</f>
        <v>377</v>
      </c>
      <c r="E81" s="3">
        <v>1</v>
      </c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21" customHeight="1" x14ac:dyDescent="0.35">
      <c r="A82" s="4"/>
      <c r="B82" s="4"/>
      <c r="C82" s="5"/>
      <c r="D82" s="5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21" customHeight="1" x14ac:dyDescent="0.35">
      <c r="A83" s="3" t="s">
        <v>34</v>
      </c>
      <c r="B83" s="4">
        <v>1</v>
      </c>
      <c r="C83" s="5">
        <v>200</v>
      </c>
      <c r="D83" s="7">
        <f>B83*C83</f>
        <v>200</v>
      </c>
      <c r="E83" s="3">
        <v>5</v>
      </c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21" customHeight="1" x14ac:dyDescent="0.35">
      <c r="A84" s="4"/>
      <c r="B84" s="4"/>
      <c r="C84" s="5"/>
      <c r="D84" s="5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21" customHeight="1" x14ac:dyDescent="0.35">
      <c r="A85" s="3" t="s">
        <v>35</v>
      </c>
      <c r="B85" s="4">
        <v>1</v>
      </c>
      <c r="C85" s="5">
        <v>140</v>
      </c>
      <c r="D85" s="7">
        <f>B85*C85</f>
        <v>140</v>
      </c>
      <c r="E85" s="3">
        <v>1</v>
      </c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21" customHeight="1" x14ac:dyDescent="0.35">
      <c r="A86" s="4"/>
      <c r="B86" s="4"/>
      <c r="C86" s="5"/>
      <c r="D86" s="5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21" customHeight="1" x14ac:dyDescent="0.35">
      <c r="A87" s="3" t="s">
        <v>37</v>
      </c>
      <c r="B87" s="4">
        <v>1</v>
      </c>
      <c r="C87" s="5">
        <v>96</v>
      </c>
      <c r="D87" s="7">
        <f>B87*C87</f>
        <v>96</v>
      </c>
      <c r="E87" s="3">
        <v>1</v>
      </c>
      <c r="F87" s="3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21" customHeight="1" x14ac:dyDescent="0.35">
      <c r="A88" s="4"/>
      <c r="B88" s="4"/>
      <c r="C88" s="5"/>
      <c r="D88" s="7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21" customHeight="1" x14ac:dyDescent="0.35">
      <c r="A89" s="12" t="s">
        <v>38</v>
      </c>
      <c r="B89" s="9">
        <v>1</v>
      </c>
      <c r="C89" s="13">
        <v>2000</v>
      </c>
      <c r="D89" s="7">
        <f>B89*C89</f>
        <v>2000</v>
      </c>
      <c r="E89" s="17">
        <v>1</v>
      </c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21" customHeight="1" x14ac:dyDescent="0.35">
      <c r="A90" s="4"/>
      <c r="B90" s="4"/>
      <c r="C90" s="4"/>
      <c r="D90" s="7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21" customHeight="1" x14ac:dyDescent="0.35">
      <c r="A91" s="12" t="s">
        <v>39</v>
      </c>
      <c r="B91" s="9">
        <v>2</v>
      </c>
      <c r="C91" s="9">
        <v>500</v>
      </c>
      <c r="D91" s="7">
        <f>B91*C91</f>
        <v>1000</v>
      </c>
      <c r="E91" s="17">
        <v>1</v>
      </c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21" customHeight="1" x14ac:dyDescent="0.35">
      <c r="A92" s="4"/>
      <c r="B92" s="4"/>
      <c r="C92" s="4"/>
      <c r="D92" s="8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21" customHeight="1" x14ac:dyDescent="0.35">
      <c r="A93" s="4"/>
      <c r="B93" s="4"/>
      <c r="C93" s="4"/>
      <c r="D93" s="8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21" customHeight="1" x14ac:dyDescent="0.35">
      <c r="A94" s="4"/>
      <c r="B94" s="4"/>
      <c r="C94" s="4"/>
      <c r="D94" s="8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21" customHeight="1" x14ac:dyDescent="0.35">
      <c r="A95" s="4"/>
      <c r="B95" s="4"/>
      <c r="C95" s="4"/>
      <c r="D95" s="8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21" customHeight="1" x14ac:dyDescent="0.35">
      <c r="A96" s="4"/>
      <c r="B96" s="4"/>
      <c r="C96" s="4"/>
      <c r="D96" s="8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21" customHeight="1" x14ac:dyDescent="0.35">
      <c r="A97" s="4"/>
      <c r="B97" s="4"/>
      <c r="C97" s="4"/>
      <c r="D97" s="8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21" customHeight="1" x14ac:dyDescent="0.35">
      <c r="A98" s="4"/>
      <c r="B98" s="4"/>
      <c r="C98" s="4"/>
      <c r="D98" s="8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21" customHeight="1" x14ac:dyDescent="0.35">
      <c r="A99" s="4"/>
      <c r="B99" s="4"/>
      <c r="C99" s="4"/>
      <c r="D99" s="8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21" customHeight="1" x14ac:dyDescent="0.35">
      <c r="A100" s="4"/>
      <c r="B100" s="4"/>
      <c r="C100" s="4"/>
      <c r="D100" s="8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21" customHeight="1" x14ac:dyDescent="0.35">
      <c r="A101" s="4"/>
      <c r="B101" s="4"/>
      <c r="C101" s="4"/>
      <c r="D101" s="8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21" customHeight="1" x14ac:dyDescent="0.35">
      <c r="A102" s="4"/>
      <c r="B102" s="4"/>
      <c r="C102" s="4"/>
      <c r="D102" s="8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21" customHeight="1" x14ac:dyDescent="0.35">
      <c r="A103" s="4"/>
      <c r="B103" s="4"/>
      <c r="C103" s="4"/>
      <c r="D103" s="8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21" customHeight="1" x14ac:dyDescent="0.35">
      <c r="A104" s="4"/>
      <c r="B104" s="4"/>
      <c r="C104" s="4"/>
      <c r="D104" s="8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21" customHeight="1" x14ac:dyDescent="0.35">
      <c r="A105" s="4"/>
      <c r="B105" s="4"/>
      <c r="C105" s="4"/>
      <c r="D105" s="8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21" customHeight="1" x14ac:dyDescent="0.35">
      <c r="A106" s="4"/>
      <c r="B106" s="4"/>
      <c r="C106" s="4"/>
      <c r="D106" s="8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21" customHeight="1" x14ac:dyDescent="0.35">
      <c r="A107" s="4"/>
      <c r="B107" s="4"/>
      <c r="C107" s="4"/>
      <c r="D107" s="8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21" customHeight="1" x14ac:dyDescent="0.35">
      <c r="A108" s="4"/>
      <c r="B108" s="4"/>
      <c r="C108" s="4"/>
      <c r="D108" s="8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21" customHeight="1" x14ac:dyDescent="0.35">
      <c r="A109" s="4"/>
      <c r="B109" s="4"/>
      <c r="C109" s="4"/>
      <c r="D109" s="8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21" customHeight="1" x14ac:dyDescent="0.35">
      <c r="A110" s="4"/>
      <c r="B110" s="4"/>
      <c r="C110" s="4"/>
      <c r="D110" s="8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21" customHeight="1" x14ac:dyDescent="0.35">
      <c r="A111" s="4"/>
      <c r="B111" s="4"/>
      <c r="C111" s="4"/>
      <c r="D111" s="8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21" customHeight="1" x14ac:dyDescent="0.35">
      <c r="A112" s="4"/>
      <c r="B112" s="4"/>
      <c r="C112" s="4"/>
      <c r="D112" s="8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21" customHeight="1" x14ac:dyDescent="0.35">
      <c r="A113" s="4"/>
      <c r="B113" s="4"/>
      <c r="C113" s="4"/>
      <c r="D113" s="8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21" customHeight="1" x14ac:dyDescent="0.35">
      <c r="A114" s="4"/>
      <c r="B114" s="4"/>
      <c r="C114" s="4"/>
      <c r="D114" s="8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21" customHeight="1" x14ac:dyDescent="0.35">
      <c r="A115" s="4"/>
      <c r="B115" s="4"/>
      <c r="C115" s="4"/>
      <c r="D115" s="8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21" customHeight="1" x14ac:dyDescent="0.35">
      <c r="A116" s="4"/>
      <c r="B116" s="4"/>
      <c r="C116" s="4"/>
      <c r="D116" s="8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21" customHeight="1" x14ac:dyDescent="0.35">
      <c r="A117" s="4"/>
      <c r="B117" s="4"/>
      <c r="C117" s="4"/>
      <c r="D117" s="8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21" customHeight="1" x14ac:dyDescent="0.35">
      <c r="A118" s="4"/>
      <c r="B118" s="4"/>
      <c r="C118" s="4"/>
      <c r="D118" s="8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21" customHeight="1" x14ac:dyDescent="0.35">
      <c r="A119" s="4"/>
      <c r="B119" s="4"/>
      <c r="C119" s="4"/>
      <c r="D119" s="8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21" customHeight="1" x14ac:dyDescent="0.35">
      <c r="A120" s="4"/>
      <c r="B120" s="4"/>
      <c r="C120" s="4"/>
      <c r="D120" s="8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21" customHeight="1" x14ac:dyDescent="0.35">
      <c r="A121" s="4"/>
      <c r="B121" s="4"/>
      <c r="C121" s="4"/>
      <c r="D121" s="8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21" customHeight="1" x14ac:dyDescent="0.35">
      <c r="A122" s="4"/>
      <c r="B122" s="4"/>
      <c r="C122" s="4"/>
      <c r="D122" s="8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21" customHeight="1" x14ac:dyDescent="0.35">
      <c r="A123" s="4"/>
      <c r="B123" s="4"/>
      <c r="C123" s="4"/>
      <c r="D123" s="8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21" customHeight="1" x14ac:dyDescent="0.35">
      <c r="A124" s="4"/>
      <c r="B124" s="4"/>
      <c r="C124" s="4"/>
      <c r="D124" s="8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21" customHeight="1" x14ac:dyDescent="0.35">
      <c r="A125" s="4"/>
      <c r="B125" s="4"/>
      <c r="C125" s="4"/>
      <c r="D125" s="8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21" customHeight="1" x14ac:dyDescent="0.35">
      <c r="A126" s="4"/>
      <c r="B126" s="4"/>
      <c r="C126" s="4"/>
      <c r="D126" s="8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21" customHeight="1" x14ac:dyDescent="0.35">
      <c r="A127" s="4"/>
      <c r="B127" s="4"/>
      <c r="C127" s="4"/>
      <c r="D127" s="8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21" customHeight="1" x14ac:dyDescent="0.35">
      <c r="A128" s="4"/>
      <c r="B128" s="4"/>
      <c r="C128" s="4"/>
      <c r="D128" s="8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21" customHeight="1" x14ac:dyDescent="0.35">
      <c r="A129" s="4"/>
      <c r="B129" s="4"/>
      <c r="C129" s="4"/>
      <c r="D129" s="8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21" customHeight="1" x14ac:dyDescent="0.35">
      <c r="A130" s="4"/>
      <c r="B130" s="4"/>
      <c r="C130" s="4"/>
      <c r="D130" s="8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21" customHeight="1" x14ac:dyDescent="0.35">
      <c r="A131" s="4"/>
      <c r="B131" s="4"/>
      <c r="C131" s="4"/>
      <c r="D131" s="8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21" customHeight="1" x14ac:dyDescent="0.35">
      <c r="A132" s="4"/>
      <c r="B132" s="4"/>
      <c r="C132" s="4"/>
      <c r="D132" s="8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21" customHeight="1" x14ac:dyDescent="0.35">
      <c r="A133" s="4"/>
      <c r="B133" s="4"/>
      <c r="C133" s="4"/>
      <c r="D133" s="8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21" customHeight="1" x14ac:dyDescent="0.35">
      <c r="A134" s="4"/>
      <c r="B134" s="4"/>
      <c r="C134" s="4"/>
      <c r="D134" s="8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21" customHeight="1" x14ac:dyDescent="0.35">
      <c r="A135" s="4"/>
      <c r="B135" s="4"/>
      <c r="C135" s="4"/>
      <c r="D135" s="8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21" customHeight="1" x14ac:dyDescent="0.35">
      <c r="A136" s="4"/>
      <c r="B136" s="4"/>
      <c r="C136" s="4"/>
      <c r="D136" s="8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21" customHeight="1" x14ac:dyDescent="0.35">
      <c r="A137" s="4"/>
      <c r="B137" s="4"/>
      <c r="C137" s="4"/>
      <c r="D137" s="8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21" customHeight="1" x14ac:dyDescent="0.35">
      <c r="A138" s="4"/>
      <c r="B138" s="4"/>
      <c r="C138" s="4"/>
      <c r="D138" s="8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21" customHeight="1" x14ac:dyDescent="0.35">
      <c r="A139" s="4"/>
      <c r="B139" s="4"/>
      <c r="C139" s="4"/>
      <c r="D139" s="8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21" customHeight="1" x14ac:dyDescent="0.35">
      <c r="A140" s="4"/>
      <c r="B140" s="4"/>
      <c r="C140" s="4"/>
      <c r="D140" s="8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21" customHeight="1" x14ac:dyDescent="0.35">
      <c r="A141" s="4"/>
      <c r="B141" s="4"/>
      <c r="C141" s="4"/>
      <c r="D141" s="8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21" customHeight="1" x14ac:dyDescent="0.35">
      <c r="A142" s="4"/>
      <c r="B142" s="4"/>
      <c r="C142" s="4"/>
      <c r="D142" s="8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21" customHeight="1" x14ac:dyDescent="0.35">
      <c r="A143" s="4"/>
      <c r="B143" s="4"/>
      <c r="C143" s="4"/>
      <c r="D143" s="8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21" customHeight="1" x14ac:dyDescent="0.35">
      <c r="A144" s="4"/>
      <c r="B144" s="4"/>
      <c r="C144" s="4"/>
      <c r="D144" s="8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21" customHeight="1" x14ac:dyDescent="0.35">
      <c r="A145" s="4"/>
      <c r="B145" s="4"/>
      <c r="C145" s="4"/>
      <c r="D145" s="8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21" customHeight="1" x14ac:dyDescent="0.35">
      <c r="A146" s="4"/>
      <c r="B146" s="4"/>
      <c r="C146" s="4"/>
      <c r="D146" s="8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21" customHeight="1" x14ac:dyDescent="0.35">
      <c r="A147" s="4"/>
      <c r="B147" s="4"/>
      <c r="C147" s="4"/>
      <c r="D147" s="8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21" customHeight="1" x14ac:dyDescent="0.35">
      <c r="A148" s="4"/>
      <c r="B148" s="4"/>
      <c r="C148" s="4"/>
      <c r="D148" s="8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21" customHeight="1" x14ac:dyDescent="0.35">
      <c r="A149" s="4"/>
      <c r="B149" s="4"/>
      <c r="C149" s="4"/>
      <c r="D149" s="8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21" customHeight="1" x14ac:dyDescent="0.35">
      <c r="A150" s="4"/>
      <c r="B150" s="4"/>
      <c r="C150" s="4"/>
      <c r="D150" s="8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21" customHeight="1" x14ac:dyDescent="0.35">
      <c r="A151" s="4"/>
      <c r="B151" s="4"/>
      <c r="C151" s="4"/>
      <c r="D151" s="8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21" customHeight="1" x14ac:dyDescent="0.35">
      <c r="A152" s="4"/>
      <c r="B152" s="4"/>
      <c r="C152" s="4"/>
      <c r="D152" s="8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21" customHeight="1" x14ac:dyDescent="0.35">
      <c r="A153" s="4"/>
      <c r="B153" s="4"/>
      <c r="C153" s="4"/>
      <c r="D153" s="8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21" customHeight="1" x14ac:dyDescent="0.35">
      <c r="A154" s="4"/>
      <c r="B154" s="4"/>
      <c r="C154" s="4"/>
      <c r="D154" s="8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21" customHeight="1" x14ac:dyDescent="0.35">
      <c r="A155" s="4"/>
      <c r="B155" s="4"/>
      <c r="C155" s="4"/>
      <c r="D155" s="8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21" customHeight="1" x14ac:dyDescent="0.35">
      <c r="A156" s="4"/>
      <c r="B156" s="4"/>
      <c r="C156" s="4"/>
      <c r="D156" s="8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21" customHeight="1" x14ac:dyDescent="0.35">
      <c r="A157" s="4"/>
      <c r="B157" s="4"/>
      <c r="C157" s="4"/>
      <c r="D157" s="8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21" customHeight="1" x14ac:dyDescent="0.35">
      <c r="A158" s="4"/>
      <c r="B158" s="4"/>
      <c r="C158" s="4"/>
      <c r="D158" s="8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21" customHeight="1" x14ac:dyDescent="0.35">
      <c r="A159" s="4"/>
      <c r="B159" s="4"/>
      <c r="C159" s="4"/>
      <c r="D159" s="8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21" customHeight="1" x14ac:dyDescent="0.35">
      <c r="A160" s="4"/>
      <c r="B160" s="4"/>
      <c r="C160" s="4"/>
      <c r="D160" s="8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21" customHeight="1" x14ac:dyDescent="0.35">
      <c r="A161" s="4"/>
      <c r="B161" s="4"/>
      <c r="C161" s="4"/>
      <c r="D161" s="8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21" customHeight="1" x14ac:dyDescent="0.35">
      <c r="A162" s="4"/>
      <c r="B162" s="4"/>
      <c r="C162" s="4"/>
      <c r="D162" s="8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21" customHeight="1" x14ac:dyDescent="0.35">
      <c r="A163" s="4"/>
      <c r="B163" s="4"/>
      <c r="C163" s="4"/>
      <c r="D163" s="8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21" customHeight="1" x14ac:dyDescent="0.35">
      <c r="A164" s="4"/>
      <c r="B164" s="4"/>
      <c r="C164" s="4"/>
      <c r="D164" s="8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21" customHeight="1" x14ac:dyDescent="0.35">
      <c r="A165" s="4"/>
      <c r="B165" s="4"/>
      <c r="C165" s="4"/>
      <c r="D165" s="8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21" customHeight="1" x14ac:dyDescent="0.35">
      <c r="A166" s="4"/>
      <c r="B166" s="4"/>
      <c r="C166" s="4"/>
      <c r="D166" s="8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21" customHeight="1" x14ac:dyDescent="0.35">
      <c r="A167" s="4"/>
      <c r="B167" s="4"/>
      <c r="C167" s="4"/>
      <c r="D167" s="8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21" customHeight="1" x14ac:dyDescent="0.35">
      <c r="A168" s="4"/>
      <c r="B168" s="4"/>
      <c r="C168" s="4"/>
      <c r="D168" s="8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21" customHeight="1" x14ac:dyDescent="0.35">
      <c r="A169" s="4"/>
      <c r="B169" s="4"/>
      <c r="C169" s="4"/>
      <c r="D169" s="8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21" customHeight="1" x14ac:dyDescent="0.35">
      <c r="A170" s="4"/>
      <c r="B170" s="4"/>
      <c r="C170" s="4"/>
      <c r="D170" s="8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21" customHeight="1" x14ac:dyDescent="0.35">
      <c r="A171" s="4"/>
      <c r="B171" s="4"/>
      <c r="C171" s="4"/>
      <c r="D171" s="8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21" customHeight="1" x14ac:dyDescent="0.35">
      <c r="A172" s="4"/>
      <c r="B172" s="4"/>
      <c r="C172" s="4"/>
      <c r="D172" s="8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21" customHeight="1" x14ac:dyDescent="0.35">
      <c r="A173" s="4"/>
      <c r="B173" s="4"/>
      <c r="C173" s="4"/>
      <c r="D173" s="8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21" customHeight="1" x14ac:dyDescent="0.35">
      <c r="A174" s="4"/>
      <c r="B174" s="4"/>
      <c r="C174" s="4"/>
      <c r="D174" s="8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21" customHeight="1" x14ac:dyDescent="0.35">
      <c r="A175" s="4"/>
      <c r="B175" s="4"/>
      <c r="C175" s="4"/>
      <c r="D175" s="8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21" customHeight="1" x14ac:dyDescent="0.35">
      <c r="A176" s="4"/>
      <c r="B176" s="4"/>
      <c r="C176" s="4"/>
      <c r="D176" s="8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21" customHeight="1" x14ac:dyDescent="0.35">
      <c r="A177" s="4"/>
      <c r="B177" s="4"/>
      <c r="C177" s="4"/>
      <c r="D177" s="8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21" customHeight="1" x14ac:dyDescent="0.35">
      <c r="A178" s="4"/>
      <c r="B178" s="4"/>
      <c r="C178" s="4"/>
      <c r="D178" s="8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21" customHeight="1" x14ac:dyDescent="0.35">
      <c r="A179" s="4"/>
      <c r="B179" s="4"/>
      <c r="C179" s="4"/>
      <c r="D179" s="8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21" customHeight="1" x14ac:dyDescent="0.35">
      <c r="A180" s="4"/>
      <c r="B180" s="4"/>
      <c r="C180" s="4"/>
      <c r="D180" s="8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21" customHeight="1" x14ac:dyDescent="0.35">
      <c r="A181" s="4"/>
      <c r="B181" s="4"/>
      <c r="C181" s="4"/>
      <c r="D181" s="8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21" customHeight="1" x14ac:dyDescent="0.35">
      <c r="A182" s="4"/>
      <c r="B182" s="4"/>
      <c r="C182" s="4"/>
      <c r="D182" s="8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21" customHeight="1" x14ac:dyDescent="0.35">
      <c r="A183" s="4"/>
      <c r="B183" s="4"/>
      <c r="C183" s="4"/>
      <c r="D183" s="8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21" customHeight="1" x14ac:dyDescent="0.35">
      <c r="A184" s="4"/>
      <c r="B184" s="4"/>
      <c r="C184" s="4"/>
      <c r="D184" s="8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21" customHeight="1" x14ac:dyDescent="0.35">
      <c r="A185" s="4"/>
      <c r="B185" s="4"/>
      <c r="C185" s="4"/>
      <c r="D185" s="8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21" customHeight="1" x14ac:dyDescent="0.35">
      <c r="A186" s="4"/>
      <c r="B186" s="4"/>
      <c r="C186" s="4"/>
      <c r="D186" s="8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21" customHeight="1" x14ac:dyDescent="0.35">
      <c r="A187" s="4"/>
      <c r="B187" s="4"/>
      <c r="C187" s="4"/>
      <c r="D187" s="8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21" customHeight="1" x14ac:dyDescent="0.35">
      <c r="A188" s="4"/>
      <c r="B188" s="4"/>
      <c r="C188" s="4"/>
      <c r="D188" s="8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21" customHeight="1" x14ac:dyDescent="0.35">
      <c r="A189" s="4"/>
      <c r="B189" s="4"/>
      <c r="C189" s="4"/>
      <c r="D189" s="8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21" customHeight="1" x14ac:dyDescent="0.35">
      <c r="A190" s="4"/>
      <c r="B190" s="4"/>
      <c r="C190" s="4"/>
      <c r="D190" s="8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21" customHeight="1" x14ac:dyDescent="0.35">
      <c r="A191" s="4"/>
      <c r="B191" s="4"/>
      <c r="C191" s="4"/>
      <c r="D191" s="8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21" customHeight="1" x14ac:dyDescent="0.35">
      <c r="A192" s="4"/>
      <c r="B192" s="4"/>
      <c r="C192" s="4"/>
      <c r="D192" s="8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21" customHeight="1" x14ac:dyDescent="0.35">
      <c r="A193" s="4"/>
      <c r="B193" s="4"/>
      <c r="C193" s="4"/>
      <c r="D193" s="8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21" customHeight="1" x14ac:dyDescent="0.35">
      <c r="A194" s="4"/>
      <c r="B194" s="4"/>
      <c r="C194" s="4"/>
      <c r="D194" s="8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21" customHeight="1" x14ac:dyDescent="0.35">
      <c r="A195" s="4"/>
      <c r="B195" s="4"/>
      <c r="C195" s="4"/>
      <c r="D195" s="8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21" customHeight="1" x14ac:dyDescent="0.35">
      <c r="A196" s="4"/>
      <c r="B196" s="4"/>
      <c r="C196" s="4"/>
      <c r="D196" s="8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21" customHeight="1" x14ac:dyDescent="0.35">
      <c r="A197" s="4"/>
      <c r="B197" s="4"/>
      <c r="C197" s="4"/>
      <c r="D197" s="8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21" customHeight="1" x14ac:dyDescent="0.35">
      <c r="A198" s="4"/>
      <c r="B198" s="4"/>
      <c r="C198" s="4"/>
      <c r="D198" s="8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21" customHeight="1" x14ac:dyDescent="0.35">
      <c r="A199" s="4"/>
      <c r="B199" s="4"/>
      <c r="C199" s="4"/>
      <c r="D199" s="8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21" customHeight="1" x14ac:dyDescent="0.35">
      <c r="A200" s="4"/>
      <c r="B200" s="4"/>
      <c r="C200" s="4"/>
      <c r="D200" s="8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21" customHeight="1" x14ac:dyDescent="0.35">
      <c r="A201" s="4"/>
      <c r="B201" s="4"/>
      <c r="C201" s="4"/>
      <c r="D201" s="8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21" customHeight="1" x14ac:dyDescent="0.35">
      <c r="A202" s="4"/>
      <c r="B202" s="4"/>
      <c r="C202" s="4"/>
      <c r="D202" s="8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21" customHeight="1" x14ac:dyDescent="0.35">
      <c r="A203" s="4"/>
      <c r="B203" s="4"/>
      <c r="C203" s="4"/>
      <c r="D203" s="8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21" customHeight="1" x14ac:dyDescent="0.35">
      <c r="A204" s="4"/>
      <c r="B204" s="4"/>
      <c r="C204" s="4"/>
      <c r="D204" s="8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21" customHeight="1" x14ac:dyDescent="0.35">
      <c r="A205" s="4"/>
      <c r="B205" s="4"/>
      <c r="C205" s="4"/>
      <c r="D205" s="8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21" customHeight="1" x14ac:dyDescent="0.35">
      <c r="A206" s="4"/>
      <c r="B206" s="4"/>
      <c r="C206" s="4"/>
      <c r="D206" s="8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21" customHeight="1" x14ac:dyDescent="0.35">
      <c r="A207" s="4"/>
      <c r="B207" s="4"/>
      <c r="C207" s="4"/>
      <c r="D207" s="8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21" customHeight="1" x14ac:dyDescent="0.35">
      <c r="A208" s="4"/>
      <c r="B208" s="4"/>
      <c r="C208" s="4"/>
      <c r="D208" s="8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21" customHeight="1" x14ac:dyDescent="0.35">
      <c r="A209" s="4"/>
      <c r="B209" s="4"/>
      <c r="C209" s="4"/>
      <c r="D209" s="8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21" customHeight="1" x14ac:dyDescent="0.35">
      <c r="A210" s="4"/>
      <c r="B210" s="4"/>
      <c r="C210" s="4"/>
      <c r="D210" s="8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21" customHeight="1" x14ac:dyDescent="0.35">
      <c r="A211" s="4"/>
      <c r="B211" s="4"/>
      <c r="C211" s="4"/>
      <c r="D211" s="8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21" customHeight="1" x14ac:dyDescent="0.35">
      <c r="A212" s="4"/>
      <c r="B212" s="4"/>
      <c r="C212" s="4"/>
      <c r="D212" s="8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21" customHeight="1" x14ac:dyDescent="0.35">
      <c r="A213" s="4"/>
      <c r="B213" s="4"/>
      <c r="C213" s="4"/>
      <c r="D213" s="8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21" customHeight="1" x14ac:dyDescent="0.35">
      <c r="A214" s="4"/>
      <c r="B214" s="4"/>
      <c r="C214" s="4"/>
      <c r="D214" s="8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21" customHeight="1" x14ac:dyDescent="0.35">
      <c r="A215" s="4"/>
      <c r="B215" s="4"/>
      <c r="C215" s="4"/>
      <c r="D215" s="8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21" customHeight="1" x14ac:dyDescent="0.35">
      <c r="A216" s="4"/>
      <c r="B216" s="4"/>
      <c r="C216" s="4"/>
      <c r="D216" s="8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21" customHeight="1" x14ac:dyDescent="0.35">
      <c r="A217" s="4"/>
      <c r="B217" s="4"/>
      <c r="C217" s="4"/>
      <c r="D217" s="8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21" customHeight="1" x14ac:dyDescent="0.35">
      <c r="A218" s="4"/>
      <c r="B218" s="4"/>
      <c r="C218" s="4"/>
      <c r="D218" s="8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21" customHeight="1" x14ac:dyDescent="0.35">
      <c r="A219" s="4"/>
      <c r="B219" s="4"/>
      <c r="C219" s="4"/>
      <c r="D219" s="8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21" customHeight="1" x14ac:dyDescent="0.35">
      <c r="A220" s="4"/>
      <c r="B220" s="4"/>
      <c r="C220" s="4"/>
      <c r="D220" s="8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21" customHeight="1" x14ac:dyDescent="0.35">
      <c r="A221" s="4"/>
      <c r="B221" s="4"/>
      <c r="C221" s="4"/>
      <c r="D221" s="8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21" customHeight="1" x14ac:dyDescent="0.35">
      <c r="A222" s="4"/>
      <c r="B222" s="4"/>
      <c r="C222" s="4"/>
      <c r="D222" s="8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21" customHeight="1" x14ac:dyDescent="0.35">
      <c r="A223" s="4"/>
      <c r="B223" s="4"/>
      <c r="C223" s="4"/>
      <c r="D223" s="8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21" customHeight="1" x14ac:dyDescent="0.35">
      <c r="A224" s="4"/>
      <c r="B224" s="4"/>
      <c r="C224" s="4"/>
      <c r="D224" s="8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21" customHeight="1" x14ac:dyDescent="0.35">
      <c r="A225" s="4"/>
      <c r="B225" s="4"/>
      <c r="C225" s="4"/>
      <c r="D225" s="8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21" customHeight="1" x14ac:dyDescent="0.35">
      <c r="A226" s="4"/>
      <c r="B226" s="4"/>
      <c r="C226" s="4"/>
      <c r="D226" s="8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21" customHeight="1" x14ac:dyDescent="0.35">
      <c r="A227" s="4"/>
      <c r="B227" s="4"/>
      <c r="C227" s="4"/>
      <c r="D227" s="8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21" customHeight="1" x14ac:dyDescent="0.35">
      <c r="A228" s="4"/>
      <c r="B228" s="4"/>
      <c r="C228" s="4"/>
      <c r="D228" s="8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21" customHeight="1" x14ac:dyDescent="0.35">
      <c r="A229" s="4"/>
      <c r="B229" s="4"/>
      <c r="C229" s="4"/>
      <c r="D229" s="8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21" customHeight="1" x14ac:dyDescent="0.35">
      <c r="A230" s="4"/>
      <c r="B230" s="4"/>
      <c r="C230" s="4"/>
      <c r="D230" s="8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21" customHeight="1" x14ac:dyDescent="0.35">
      <c r="A231" s="4"/>
      <c r="B231" s="4"/>
      <c r="C231" s="4"/>
      <c r="D231" s="8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21" customHeight="1" x14ac:dyDescent="0.35">
      <c r="A232" s="4"/>
      <c r="B232" s="4"/>
      <c r="C232" s="4"/>
      <c r="D232" s="8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21" customHeight="1" x14ac:dyDescent="0.35">
      <c r="A233" s="4"/>
      <c r="B233" s="4"/>
      <c r="C233" s="4"/>
      <c r="D233" s="8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21" customHeight="1" x14ac:dyDescent="0.35">
      <c r="A234" s="4"/>
      <c r="B234" s="4"/>
      <c r="C234" s="4"/>
      <c r="D234" s="8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21" customHeight="1" x14ac:dyDescent="0.35">
      <c r="A235" s="4"/>
      <c r="B235" s="4"/>
      <c r="C235" s="4"/>
      <c r="D235" s="8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21" customHeight="1" x14ac:dyDescent="0.35">
      <c r="A236" s="4"/>
      <c r="B236" s="4"/>
      <c r="C236" s="4"/>
      <c r="D236" s="8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21" customHeight="1" x14ac:dyDescent="0.35">
      <c r="A237" s="4"/>
      <c r="B237" s="4"/>
      <c r="C237" s="4"/>
      <c r="D237" s="8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21" customHeight="1" x14ac:dyDescent="0.35">
      <c r="A238" s="4"/>
      <c r="B238" s="4"/>
      <c r="C238" s="4"/>
      <c r="D238" s="8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21" customHeight="1" x14ac:dyDescent="0.35">
      <c r="A239" s="4"/>
      <c r="B239" s="4"/>
      <c r="C239" s="4"/>
      <c r="D239" s="8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21" customHeight="1" x14ac:dyDescent="0.35">
      <c r="A240" s="4"/>
      <c r="B240" s="4"/>
      <c r="C240" s="4"/>
      <c r="D240" s="8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21" customHeight="1" x14ac:dyDescent="0.35">
      <c r="A241" s="4"/>
      <c r="B241" s="4"/>
      <c r="C241" s="4"/>
      <c r="D241" s="8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21" customHeight="1" x14ac:dyDescent="0.35">
      <c r="A242" s="4"/>
      <c r="B242" s="4"/>
      <c r="C242" s="4"/>
      <c r="D242" s="8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21" customHeight="1" x14ac:dyDescent="0.35">
      <c r="A243" s="4"/>
      <c r="B243" s="4"/>
      <c r="C243" s="4"/>
      <c r="D243" s="8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21" customHeight="1" x14ac:dyDescent="0.35">
      <c r="A244" s="4"/>
      <c r="B244" s="4"/>
      <c r="C244" s="4"/>
      <c r="D244" s="8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21" customHeight="1" x14ac:dyDescent="0.35">
      <c r="A245" s="4"/>
      <c r="B245" s="4"/>
      <c r="C245" s="4"/>
      <c r="D245" s="8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21" customHeight="1" x14ac:dyDescent="0.35">
      <c r="A246" s="4"/>
      <c r="B246" s="4"/>
      <c r="C246" s="4"/>
      <c r="D246" s="8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21" customHeight="1" x14ac:dyDescent="0.35">
      <c r="A247" s="4"/>
      <c r="B247" s="4"/>
      <c r="C247" s="4"/>
      <c r="D247" s="8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21" customHeight="1" x14ac:dyDescent="0.35">
      <c r="A248" s="4"/>
      <c r="B248" s="4"/>
      <c r="C248" s="4"/>
      <c r="D248" s="8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21" customHeight="1" x14ac:dyDescent="0.35">
      <c r="A249" s="4"/>
      <c r="B249" s="4"/>
      <c r="C249" s="4"/>
      <c r="D249" s="8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21" customHeight="1" x14ac:dyDescent="0.35">
      <c r="A250" s="4"/>
      <c r="B250" s="4"/>
      <c r="C250" s="4"/>
      <c r="D250" s="8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21" customHeight="1" x14ac:dyDescent="0.35">
      <c r="A251" s="4"/>
      <c r="B251" s="4"/>
      <c r="C251" s="4"/>
      <c r="D251" s="8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21" customHeight="1" x14ac:dyDescent="0.35">
      <c r="A252" s="4"/>
      <c r="B252" s="4"/>
      <c r="C252" s="4"/>
      <c r="D252" s="8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21" customHeight="1" x14ac:dyDescent="0.35">
      <c r="A253" s="4"/>
      <c r="B253" s="4"/>
      <c r="C253" s="4"/>
      <c r="D253" s="8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21" customHeight="1" x14ac:dyDescent="0.35">
      <c r="A254" s="4"/>
      <c r="B254" s="4"/>
      <c r="C254" s="4"/>
      <c r="D254" s="8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21" customHeight="1" x14ac:dyDescent="0.35">
      <c r="A255" s="4"/>
      <c r="B255" s="4"/>
      <c r="C255" s="4"/>
      <c r="D255" s="8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21" customHeight="1" x14ac:dyDescent="0.35">
      <c r="A256" s="4"/>
      <c r="B256" s="4"/>
      <c r="C256" s="4"/>
      <c r="D256" s="8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21" customHeight="1" x14ac:dyDescent="0.35">
      <c r="A257" s="4"/>
      <c r="B257" s="4"/>
      <c r="C257" s="4"/>
      <c r="D257" s="8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21" customHeight="1" x14ac:dyDescent="0.35">
      <c r="A258" s="4"/>
      <c r="B258" s="4"/>
      <c r="C258" s="4"/>
      <c r="D258" s="8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21" customHeight="1" x14ac:dyDescent="0.35">
      <c r="A259" s="4"/>
      <c r="B259" s="4"/>
      <c r="C259" s="4"/>
      <c r="D259" s="8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21" customHeight="1" x14ac:dyDescent="0.35">
      <c r="A260" s="4"/>
      <c r="B260" s="4"/>
      <c r="C260" s="4"/>
      <c r="D260" s="8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21" customHeight="1" x14ac:dyDescent="0.35">
      <c r="A261" s="4"/>
      <c r="B261" s="4"/>
      <c r="C261" s="4"/>
      <c r="D261" s="8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21" customHeight="1" x14ac:dyDescent="0.35">
      <c r="A262" s="4"/>
      <c r="B262" s="4"/>
      <c r="C262" s="4"/>
      <c r="D262" s="8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21" customHeight="1" x14ac:dyDescent="0.35">
      <c r="A263" s="4"/>
      <c r="B263" s="4"/>
      <c r="C263" s="4"/>
      <c r="D263" s="8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21" customHeight="1" x14ac:dyDescent="0.35">
      <c r="A264" s="4"/>
      <c r="B264" s="4"/>
      <c r="C264" s="4"/>
      <c r="D264" s="8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21" customHeight="1" x14ac:dyDescent="0.35">
      <c r="A265" s="4"/>
      <c r="B265" s="4"/>
      <c r="C265" s="4"/>
      <c r="D265" s="8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21" customHeight="1" x14ac:dyDescent="0.35">
      <c r="A266" s="4"/>
      <c r="B266" s="4"/>
      <c r="C266" s="4"/>
      <c r="D266" s="8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21" customHeight="1" x14ac:dyDescent="0.35">
      <c r="A267" s="4"/>
      <c r="B267" s="4"/>
      <c r="C267" s="4"/>
      <c r="D267" s="8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21" customHeight="1" x14ac:dyDescent="0.35">
      <c r="A268" s="4"/>
      <c r="B268" s="4"/>
      <c r="C268" s="4"/>
      <c r="D268" s="8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21" customHeight="1" x14ac:dyDescent="0.35">
      <c r="A269" s="4"/>
      <c r="B269" s="4"/>
      <c r="C269" s="4"/>
      <c r="D269" s="8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21" customHeight="1" x14ac:dyDescent="0.35">
      <c r="A270" s="4"/>
      <c r="B270" s="4"/>
      <c r="C270" s="4"/>
      <c r="D270" s="8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21" customHeight="1" x14ac:dyDescent="0.35">
      <c r="A271" s="4"/>
      <c r="B271" s="4"/>
      <c r="C271" s="4"/>
      <c r="D271" s="8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21" customHeight="1" x14ac:dyDescent="0.35">
      <c r="A272" s="4"/>
      <c r="B272" s="4"/>
      <c r="C272" s="4"/>
      <c r="D272" s="8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21" customHeight="1" x14ac:dyDescent="0.35">
      <c r="A273" s="4"/>
      <c r="B273" s="4"/>
      <c r="C273" s="4"/>
      <c r="D273" s="8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21" customHeight="1" x14ac:dyDescent="0.35">
      <c r="A274" s="4"/>
      <c r="B274" s="4"/>
      <c r="C274" s="4"/>
      <c r="D274" s="8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21" customHeight="1" x14ac:dyDescent="0.35">
      <c r="A275" s="4"/>
      <c r="B275" s="4"/>
      <c r="C275" s="4"/>
      <c r="D275" s="8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21" customHeight="1" x14ac:dyDescent="0.35">
      <c r="A276" s="4"/>
      <c r="B276" s="4"/>
      <c r="C276" s="4"/>
      <c r="D276" s="8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21" customHeight="1" x14ac:dyDescent="0.35">
      <c r="A277" s="4"/>
      <c r="B277" s="4"/>
      <c r="C277" s="4"/>
      <c r="D277" s="8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21" customHeight="1" x14ac:dyDescent="0.35">
      <c r="A278" s="4"/>
      <c r="B278" s="4"/>
      <c r="C278" s="4"/>
      <c r="D278" s="8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21" customHeight="1" x14ac:dyDescent="0.35">
      <c r="A279" s="4"/>
      <c r="B279" s="4"/>
      <c r="C279" s="4"/>
      <c r="D279" s="8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21" customHeight="1" x14ac:dyDescent="0.35">
      <c r="A280" s="4"/>
      <c r="B280" s="4"/>
      <c r="C280" s="4"/>
      <c r="D280" s="8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21" customHeight="1" x14ac:dyDescent="0.35">
      <c r="A281" s="4"/>
      <c r="B281" s="4"/>
      <c r="C281" s="4"/>
      <c r="D281" s="8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21" customHeight="1" x14ac:dyDescent="0.35">
      <c r="A282" s="4"/>
      <c r="B282" s="4"/>
      <c r="C282" s="4"/>
      <c r="D282" s="8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21" customHeight="1" x14ac:dyDescent="0.35">
      <c r="A283" s="4"/>
      <c r="B283" s="4"/>
      <c r="C283" s="4"/>
      <c r="D283" s="8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21" customHeight="1" x14ac:dyDescent="0.35">
      <c r="A284" s="4"/>
      <c r="B284" s="4"/>
      <c r="C284" s="4"/>
      <c r="D284" s="8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21" customHeight="1" x14ac:dyDescent="0.35">
      <c r="A285" s="4"/>
      <c r="B285" s="4"/>
      <c r="C285" s="4"/>
      <c r="D285" s="8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21" customHeight="1" x14ac:dyDescent="0.35">
      <c r="A286" s="4"/>
      <c r="B286" s="4"/>
      <c r="C286" s="4"/>
      <c r="D286" s="8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21" customHeight="1" x14ac:dyDescent="0.35">
      <c r="A287" s="4"/>
      <c r="B287" s="4"/>
      <c r="C287" s="4"/>
      <c r="D287" s="8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21" customHeight="1" x14ac:dyDescent="0.3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21" customHeight="1" x14ac:dyDescent="0.3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21" customHeight="1" x14ac:dyDescent="0.3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21" customHeight="1" x14ac:dyDescent="0.3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21" customHeight="1" x14ac:dyDescent="0.3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21" customHeight="1" x14ac:dyDescent="0.3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21" customHeight="1" x14ac:dyDescent="0.3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21" customHeight="1" x14ac:dyDescent="0.3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21" customHeight="1" x14ac:dyDescent="0.3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21" customHeight="1" x14ac:dyDescent="0.3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21" customHeight="1" x14ac:dyDescent="0.3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21" customHeight="1" x14ac:dyDescent="0.3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21" customHeight="1" x14ac:dyDescent="0.3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21" customHeight="1" x14ac:dyDescent="0.3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21" customHeight="1" x14ac:dyDescent="0.3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21" customHeight="1" x14ac:dyDescent="0.3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21" customHeight="1" x14ac:dyDescent="0.3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21" customHeight="1" x14ac:dyDescent="0.3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21" customHeight="1" x14ac:dyDescent="0.3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21" customHeight="1" x14ac:dyDescent="0.3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21" customHeight="1" x14ac:dyDescent="0.3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21" customHeight="1" x14ac:dyDescent="0.3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21" customHeight="1" x14ac:dyDescent="0.3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21" customHeight="1" x14ac:dyDescent="0.3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21" customHeight="1" x14ac:dyDescent="0.3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21" customHeight="1" x14ac:dyDescent="0.3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21" customHeight="1" x14ac:dyDescent="0.3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21" customHeight="1" x14ac:dyDescent="0.3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21" customHeight="1" x14ac:dyDescent="0.3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21" customHeight="1" x14ac:dyDescent="0.3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21" customHeight="1" x14ac:dyDescent="0.3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21" customHeight="1" x14ac:dyDescent="0.3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21" customHeight="1" x14ac:dyDescent="0.3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21" customHeight="1" x14ac:dyDescent="0.3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21" customHeight="1" x14ac:dyDescent="0.3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21" customHeight="1" x14ac:dyDescent="0.3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21" customHeight="1" x14ac:dyDescent="0.3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21" customHeight="1" x14ac:dyDescent="0.3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21" customHeight="1" x14ac:dyDescent="0.3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21" customHeight="1" x14ac:dyDescent="0.3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21" customHeight="1" x14ac:dyDescent="0.3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21" customHeight="1" x14ac:dyDescent="0.3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21" customHeight="1" x14ac:dyDescent="0.3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21" customHeight="1" x14ac:dyDescent="0.3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21" customHeight="1" x14ac:dyDescent="0.3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21" customHeight="1" x14ac:dyDescent="0.3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21" customHeight="1" x14ac:dyDescent="0.3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21" customHeight="1" x14ac:dyDescent="0.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21" customHeight="1" x14ac:dyDescent="0.3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21" customHeight="1" x14ac:dyDescent="0.3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21" customHeight="1" x14ac:dyDescent="0.3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21" customHeight="1" x14ac:dyDescent="0.3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21" customHeight="1" x14ac:dyDescent="0.3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21" customHeight="1" x14ac:dyDescent="0.3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21" customHeight="1" x14ac:dyDescent="0.3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21" customHeight="1" x14ac:dyDescent="0.3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21" customHeight="1" x14ac:dyDescent="0.3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21" customHeight="1" x14ac:dyDescent="0.3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21" customHeight="1" x14ac:dyDescent="0.3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21" customHeight="1" x14ac:dyDescent="0.3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21" customHeight="1" x14ac:dyDescent="0.3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21" customHeight="1" x14ac:dyDescent="0.3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21" customHeight="1" x14ac:dyDescent="0.3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21" customHeight="1" x14ac:dyDescent="0.3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21" customHeight="1" x14ac:dyDescent="0.3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21" customHeight="1" x14ac:dyDescent="0.3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21" customHeight="1" x14ac:dyDescent="0.3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21" customHeight="1" x14ac:dyDescent="0.3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21" customHeight="1" x14ac:dyDescent="0.3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21" customHeight="1" x14ac:dyDescent="0.3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21" customHeight="1" x14ac:dyDescent="0.3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21" customHeight="1" x14ac:dyDescent="0.3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21" customHeight="1" x14ac:dyDescent="0.3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21" customHeight="1" x14ac:dyDescent="0.3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21" customHeight="1" x14ac:dyDescent="0.3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21" customHeight="1" x14ac:dyDescent="0.3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21" customHeight="1" x14ac:dyDescent="0.3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21" customHeight="1" x14ac:dyDescent="0.3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21" customHeight="1" x14ac:dyDescent="0.3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21" customHeight="1" x14ac:dyDescent="0.3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21" customHeight="1" x14ac:dyDescent="0.3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21" customHeight="1" x14ac:dyDescent="0.3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21" customHeight="1" x14ac:dyDescent="0.3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21" customHeight="1" x14ac:dyDescent="0.3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21" customHeight="1" x14ac:dyDescent="0.3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21" customHeight="1" x14ac:dyDescent="0.3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21" customHeight="1" x14ac:dyDescent="0.3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21" customHeight="1" x14ac:dyDescent="0.3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21" customHeight="1" x14ac:dyDescent="0.3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21" customHeight="1" x14ac:dyDescent="0.3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21" customHeight="1" x14ac:dyDescent="0.3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21" customHeight="1" x14ac:dyDescent="0.3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21" customHeight="1" x14ac:dyDescent="0.3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21" customHeight="1" x14ac:dyDescent="0.3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21" customHeight="1" x14ac:dyDescent="0.3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21" customHeight="1" x14ac:dyDescent="0.3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21" customHeight="1" x14ac:dyDescent="0.3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21" customHeight="1" x14ac:dyDescent="0.3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21" customHeight="1" x14ac:dyDescent="0.3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21" customHeight="1" x14ac:dyDescent="0.3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21" customHeight="1" x14ac:dyDescent="0.3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21" customHeight="1" x14ac:dyDescent="0.3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21" customHeight="1" x14ac:dyDescent="0.3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21" customHeight="1" x14ac:dyDescent="0.3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21" customHeight="1" x14ac:dyDescent="0.3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21" customHeight="1" x14ac:dyDescent="0.3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21" customHeight="1" x14ac:dyDescent="0.3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21" customHeight="1" x14ac:dyDescent="0.3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21" customHeight="1" x14ac:dyDescent="0.3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21" customHeight="1" x14ac:dyDescent="0.3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21" customHeight="1" x14ac:dyDescent="0.3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21" customHeight="1" x14ac:dyDescent="0.3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21" customHeight="1" x14ac:dyDescent="0.3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21" customHeight="1" x14ac:dyDescent="0.3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21" customHeight="1" x14ac:dyDescent="0.3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21" customHeight="1" x14ac:dyDescent="0.3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21" customHeight="1" x14ac:dyDescent="0.3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21" customHeight="1" x14ac:dyDescent="0.3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21" customHeight="1" x14ac:dyDescent="0.3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21" customHeight="1" x14ac:dyDescent="0.3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21" customHeight="1" x14ac:dyDescent="0.3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21" customHeight="1" x14ac:dyDescent="0.3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21" customHeight="1" x14ac:dyDescent="0.3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21" customHeight="1" x14ac:dyDescent="0.3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21" customHeight="1" x14ac:dyDescent="0.3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21" customHeight="1" x14ac:dyDescent="0.3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21" customHeight="1" x14ac:dyDescent="0.3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21" customHeight="1" x14ac:dyDescent="0.3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21" customHeight="1" x14ac:dyDescent="0.3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21" customHeight="1" x14ac:dyDescent="0.3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21" customHeight="1" x14ac:dyDescent="0.3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21" customHeight="1" x14ac:dyDescent="0.3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21" customHeight="1" x14ac:dyDescent="0.3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21" customHeight="1" x14ac:dyDescent="0.3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21" customHeight="1" x14ac:dyDescent="0.3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21" customHeight="1" x14ac:dyDescent="0.3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21" customHeight="1" x14ac:dyDescent="0.3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21" customHeight="1" x14ac:dyDescent="0.3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21" customHeight="1" x14ac:dyDescent="0.3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21" customHeight="1" x14ac:dyDescent="0.3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21" customHeight="1" x14ac:dyDescent="0.3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21" customHeight="1" x14ac:dyDescent="0.3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21" customHeight="1" x14ac:dyDescent="0.3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21" customHeight="1" x14ac:dyDescent="0.3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21" customHeight="1" x14ac:dyDescent="0.3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21" customHeight="1" x14ac:dyDescent="0.3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21" customHeight="1" x14ac:dyDescent="0.3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21" customHeight="1" x14ac:dyDescent="0.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21" customHeight="1" x14ac:dyDescent="0.3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21" customHeight="1" x14ac:dyDescent="0.3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21" customHeight="1" x14ac:dyDescent="0.3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21" customHeight="1" x14ac:dyDescent="0.3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21" customHeight="1" x14ac:dyDescent="0.3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21" customHeight="1" x14ac:dyDescent="0.3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21" customHeight="1" x14ac:dyDescent="0.3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21" customHeight="1" x14ac:dyDescent="0.3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21" customHeight="1" x14ac:dyDescent="0.3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21" customHeight="1" x14ac:dyDescent="0.3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21" customHeight="1" x14ac:dyDescent="0.3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21" customHeight="1" x14ac:dyDescent="0.3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21" customHeight="1" x14ac:dyDescent="0.3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21" customHeight="1" x14ac:dyDescent="0.3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21" customHeight="1" x14ac:dyDescent="0.3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21" customHeight="1" x14ac:dyDescent="0.3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21" customHeight="1" x14ac:dyDescent="0.3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21" customHeight="1" x14ac:dyDescent="0.3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21" customHeight="1" x14ac:dyDescent="0.3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21" customHeight="1" x14ac:dyDescent="0.3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21" customHeight="1" x14ac:dyDescent="0.3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21" customHeight="1" x14ac:dyDescent="0.3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21" customHeight="1" x14ac:dyDescent="0.3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21" customHeight="1" x14ac:dyDescent="0.3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21" customHeight="1" x14ac:dyDescent="0.3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21" customHeight="1" x14ac:dyDescent="0.3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21" customHeight="1" x14ac:dyDescent="0.3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21" customHeight="1" x14ac:dyDescent="0.3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21" customHeight="1" x14ac:dyDescent="0.3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21" customHeight="1" x14ac:dyDescent="0.3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21" customHeight="1" x14ac:dyDescent="0.3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21" customHeight="1" x14ac:dyDescent="0.3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21" customHeight="1" x14ac:dyDescent="0.3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21" customHeight="1" x14ac:dyDescent="0.3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21" customHeight="1" x14ac:dyDescent="0.3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21" customHeight="1" x14ac:dyDescent="0.3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21" customHeight="1" x14ac:dyDescent="0.3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21" customHeight="1" x14ac:dyDescent="0.3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21" customHeight="1" x14ac:dyDescent="0.3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21" customHeight="1" x14ac:dyDescent="0.3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21" customHeight="1" x14ac:dyDescent="0.3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21" customHeight="1" x14ac:dyDescent="0.3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21" customHeight="1" x14ac:dyDescent="0.3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21" customHeight="1" x14ac:dyDescent="0.3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21" customHeight="1" x14ac:dyDescent="0.3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21" customHeight="1" x14ac:dyDescent="0.3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21" customHeight="1" x14ac:dyDescent="0.3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21" customHeight="1" x14ac:dyDescent="0.3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21" customHeight="1" x14ac:dyDescent="0.3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21" customHeight="1" x14ac:dyDescent="0.3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21" customHeight="1" x14ac:dyDescent="0.3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21" customHeight="1" x14ac:dyDescent="0.3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21" customHeight="1" x14ac:dyDescent="0.3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21" customHeight="1" x14ac:dyDescent="0.3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21" customHeight="1" x14ac:dyDescent="0.3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21" customHeight="1" x14ac:dyDescent="0.3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21" customHeight="1" x14ac:dyDescent="0.3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21" customHeight="1" x14ac:dyDescent="0.3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21" customHeight="1" x14ac:dyDescent="0.3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21" customHeight="1" x14ac:dyDescent="0.3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21" customHeight="1" x14ac:dyDescent="0.3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21" customHeight="1" x14ac:dyDescent="0.3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21" customHeight="1" x14ac:dyDescent="0.3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21" customHeight="1" x14ac:dyDescent="0.3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21" customHeight="1" x14ac:dyDescent="0.3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21" customHeight="1" x14ac:dyDescent="0.3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21" customHeight="1" x14ac:dyDescent="0.3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21" customHeight="1" x14ac:dyDescent="0.3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21" customHeight="1" x14ac:dyDescent="0.3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21" customHeight="1" x14ac:dyDescent="0.3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21" customHeight="1" x14ac:dyDescent="0.3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21" customHeight="1" x14ac:dyDescent="0.3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21" customHeight="1" x14ac:dyDescent="0.3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21" customHeight="1" x14ac:dyDescent="0.3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21" customHeight="1" x14ac:dyDescent="0.3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21" customHeight="1" x14ac:dyDescent="0.3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21" customHeight="1" x14ac:dyDescent="0.3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21" customHeight="1" x14ac:dyDescent="0.3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21" customHeight="1" x14ac:dyDescent="0.3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21" customHeight="1" x14ac:dyDescent="0.3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21" customHeight="1" x14ac:dyDescent="0.3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21" customHeight="1" x14ac:dyDescent="0.3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21" customHeight="1" x14ac:dyDescent="0.3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21" customHeight="1" x14ac:dyDescent="0.3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21" customHeight="1" x14ac:dyDescent="0.3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21" customHeight="1" x14ac:dyDescent="0.3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21" customHeight="1" x14ac:dyDescent="0.3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21" customHeight="1" x14ac:dyDescent="0.3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21" customHeight="1" x14ac:dyDescent="0.3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21" customHeight="1" x14ac:dyDescent="0.3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21" customHeight="1" x14ac:dyDescent="0.3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21" customHeight="1" x14ac:dyDescent="0.3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21" customHeight="1" x14ac:dyDescent="0.3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21" customHeight="1" x14ac:dyDescent="0.3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21" customHeight="1" x14ac:dyDescent="0.3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21" customHeight="1" x14ac:dyDescent="0.3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21" customHeight="1" x14ac:dyDescent="0.3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21" customHeight="1" x14ac:dyDescent="0.3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21" customHeight="1" x14ac:dyDescent="0.3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21" customHeight="1" x14ac:dyDescent="0.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21" customHeight="1" x14ac:dyDescent="0.3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21" customHeight="1" x14ac:dyDescent="0.3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21" customHeight="1" x14ac:dyDescent="0.3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21" customHeight="1" x14ac:dyDescent="0.3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21" customHeight="1" x14ac:dyDescent="0.3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21" customHeight="1" x14ac:dyDescent="0.3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21" customHeight="1" x14ac:dyDescent="0.3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21" customHeight="1" x14ac:dyDescent="0.3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21" customHeight="1" x14ac:dyDescent="0.3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21" customHeight="1" x14ac:dyDescent="0.3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21" customHeight="1" x14ac:dyDescent="0.3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21" customHeight="1" x14ac:dyDescent="0.3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21" customHeight="1" x14ac:dyDescent="0.3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21" customHeight="1" x14ac:dyDescent="0.3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21" customHeight="1" x14ac:dyDescent="0.3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21" customHeight="1" x14ac:dyDescent="0.3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21" customHeight="1" x14ac:dyDescent="0.3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21" customHeight="1" x14ac:dyDescent="0.3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21" customHeight="1" x14ac:dyDescent="0.3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21" customHeight="1" x14ac:dyDescent="0.3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21" customHeight="1" x14ac:dyDescent="0.3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21" customHeight="1" x14ac:dyDescent="0.3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21" customHeight="1" x14ac:dyDescent="0.3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21" customHeight="1" x14ac:dyDescent="0.3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21" customHeight="1" x14ac:dyDescent="0.3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21" customHeight="1" x14ac:dyDescent="0.3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21" customHeight="1" x14ac:dyDescent="0.3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21" customHeight="1" x14ac:dyDescent="0.3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21" customHeight="1" x14ac:dyDescent="0.3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21" customHeight="1" x14ac:dyDescent="0.3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21" customHeight="1" x14ac:dyDescent="0.3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21" customHeight="1" x14ac:dyDescent="0.3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21" customHeight="1" x14ac:dyDescent="0.3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21" customHeight="1" x14ac:dyDescent="0.3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21" customHeight="1" x14ac:dyDescent="0.3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21" customHeight="1" x14ac:dyDescent="0.3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21" customHeight="1" x14ac:dyDescent="0.3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21" customHeight="1" x14ac:dyDescent="0.3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21" customHeight="1" x14ac:dyDescent="0.3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21" customHeight="1" x14ac:dyDescent="0.3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21" customHeight="1" x14ac:dyDescent="0.3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21" customHeight="1" x14ac:dyDescent="0.3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21" customHeight="1" x14ac:dyDescent="0.3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21" customHeight="1" x14ac:dyDescent="0.3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21" customHeight="1" x14ac:dyDescent="0.3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21" customHeight="1" x14ac:dyDescent="0.3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21" customHeight="1" x14ac:dyDescent="0.3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21" customHeight="1" x14ac:dyDescent="0.3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21" customHeight="1" x14ac:dyDescent="0.3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21" customHeight="1" x14ac:dyDescent="0.3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21" customHeight="1" x14ac:dyDescent="0.3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21" customHeight="1" x14ac:dyDescent="0.3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21" customHeight="1" x14ac:dyDescent="0.3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21" customHeight="1" x14ac:dyDescent="0.3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21" customHeight="1" x14ac:dyDescent="0.3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21" customHeight="1" x14ac:dyDescent="0.3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21" customHeight="1" x14ac:dyDescent="0.3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21" customHeight="1" x14ac:dyDescent="0.3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21" customHeight="1" x14ac:dyDescent="0.3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21" customHeight="1" x14ac:dyDescent="0.3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21" customHeight="1" x14ac:dyDescent="0.3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21" customHeight="1" x14ac:dyDescent="0.3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21" customHeight="1" x14ac:dyDescent="0.3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21" customHeight="1" x14ac:dyDescent="0.3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21" customHeight="1" x14ac:dyDescent="0.3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21" customHeight="1" x14ac:dyDescent="0.3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21" customHeight="1" x14ac:dyDescent="0.3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21" customHeight="1" x14ac:dyDescent="0.3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21" customHeight="1" x14ac:dyDescent="0.3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21" customHeight="1" x14ac:dyDescent="0.3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21" customHeight="1" x14ac:dyDescent="0.3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21" customHeight="1" x14ac:dyDescent="0.3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21" customHeight="1" x14ac:dyDescent="0.3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21" customHeight="1" x14ac:dyDescent="0.3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21" customHeight="1" x14ac:dyDescent="0.3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21" customHeight="1" x14ac:dyDescent="0.3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21" customHeight="1" x14ac:dyDescent="0.3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21" customHeight="1" x14ac:dyDescent="0.3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21" customHeight="1" x14ac:dyDescent="0.3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21" customHeight="1" x14ac:dyDescent="0.3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21" customHeight="1" x14ac:dyDescent="0.3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21" customHeight="1" x14ac:dyDescent="0.3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21" customHeight="1" x14ac:dyDescent="0.3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21" customHeight="1" x14ac:dyDescent="0.3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21" customHeight="1" x14ac:dyDescent="0.3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21" customHeight="1" x14ac:dyDescent="0.3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21" customHeight="1" x14ac:dyDescent="0.3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21" customHeight="1" x14ac:dyDescent="0.3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21" customHeight="1" x14ac:dyDescent="0.3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21" customHeight="1" x14ac:dyDescent="0.3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21" customHeight="1" x14ac:dyDescent="0.3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21" customHeight="1" x14ac:dyDescent="0.3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21" customHeight="1" x14ac:dyDescent="0.3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21" customHeight="1" x14ac:dyDescent="0.3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21" customHeight="1" x14ac:dyDescent="0.3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21" customHeight="1" x14ac:dyDescent="0.3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21" customHeight="1" x14ac:dyDescent="0.3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21" customHeight="1" x14ac:dyDescent="0.3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21" customHeight="1" x14ac:dyDescent="0.3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21" customHeight="1" x14ac:dyDescent="0.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21" customHeight="1" x14ac:dyDescent="0.3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21" customHeight="1" x14ac:dyDescent="0.3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21" customHeight="1" x14ac:dyDescent="0.3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21" customHeight="1" x14ac:dyDescent="0.3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21" customHeight="1" x14ac:dyDescent="0.3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21" customHeight="1" x14ac:dyDescent="0.3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21" customHeight="1" x14ac:dyDescent="0.3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21" customHeight="1" x14ac:dyDescent="0.3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21" customHeight="1" x14ac:dyDescent="0.3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21" customHeight="1" x14ac:dyDescent="0.3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21" customHeight="1" x14ac:dyDescent="0.3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21" customHeight="1" x14ac:dyDescent="0.3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21" customHeight="1" x14ac:dyDescent="0.3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21" customHeight="1" x14ac:dyDescent="0.3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21" customHeight="1" x14ac:dyDescent="0.3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21" customHeight="1" x14ac:dyDescent="0.3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21" customHeight="1" x14ac:dyDescent="0.3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21" customHeight="1" x14ac:dyDescent="0.3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21" customHeight="1" x14ac:dyDescent="0.3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21" customHeight="1" x14ac:dyDescent="0.3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21" customHeight="1" x14ac:dyDescent="0.3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21" customHeight="1" x14ac:dyDescent="0.3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21" customHeight="1" x14ac:dyDescent="0.3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21" customHeight="1" x14ac:dyDescent="0.3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21" customHeight="1" x14ac:dyDescent="0.3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21" customHeight="1" x14ac:dyDescent="0.3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21" customHeight="1" x14ac:dyDescent="0.3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21" customHeight="1" x14ac:dyDescent="0.3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21" customHeight="1" x14ac:dyDescent="0.3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21" customHeight="1" x14ac:dyDescent="0.3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21" customHeight="1" x14ac:dyDescent="0.3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21" customHeight="1" x14ac:dyDescent="0.3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21" customHeight="1" x14ac:dyDescent="0.3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21" customHeight="1" x14ac:dyDescent="0.3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21" customHeight="1" x14ac:dyDescent="0.3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21" customHeight="1" x14ac:dyDescent="0.3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21" customHeight="1" x14ac:dyDescent="0.3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21" customHeight="1" x14ac:dyDescent="0.3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21" customHeight="1" x14ac:dyDescent="0.3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21" customHeight="1" x14ac:dyDescent="0.3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21" customHeight="1" x14ac:dyDescent="0.3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21" customHeight="1" x14ac:dyDescent="0.3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21" customHeight="1" x14ac:dyDescent="0.3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21" customHeight="1" x14ac:dyDescent="0.3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21" customHeight="1" x14ac:dyDescent="0.3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21" customHeight="1" x14ac:dyDescent="0.3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21" customHeight="1" x14ac:dyDescent="0.3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21" customHeight="1" x14ac:dyDescent="0.3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21" customHeight="1" x14ac:dyDescent="0.3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21" customHeight="1" x14ac:dyDescent="0.3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21" customHeight="1" x14ac:dyDescent="0.3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21" customHeight="1" x14ac:dyDescent="0.3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21" customHeight="1" x14ac:dyDescent="0.3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21" customHeight="1" x14ac:dyDescent="0.3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21" customHeight="1" x14ac:dyDescent="0.3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21" customHeight="1" x14ac:dyDescent="0.3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21" customHeight="1" x14ac:dyDescent="0.3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21" customHeight="1" x14ac:dyDescent="0.3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21" customHeight="1" x14ac:dyDescent="0.3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21" customHeight="1" x14ac:dyDescent="0.3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21" customHeight="1" x14ac:dyDescent="0.3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21" customHeight="1" x14ac:dyDescent="0.3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21" customHeight="1" x14ac:dyDescent="0.3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21" customHeight="1" x14ac:dyDescent="0.3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21" customHeight="1" x14ac:dyDescent="0.3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21" customHeight="1" x14ac:dyDescent="0.3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21" customHeight="1" x14ac:dyDescent="0.3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21" customHeight="1" x14ac:dyDescent="0.3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21" customHeight="1" x14ac:dyDescent="0.3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21" customHeight="1" x14ac:dyDescent="0.3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21" customHeight="1" x14ac:dyDescent="0.3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21" customHeight="1" x14ac:dyDescent="0.3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21" customHeight="1" x14ac:dyDescent="0.3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21" customHeight="1" x14ac:dyDescent="0.3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21" customHeight="1" x14ac:dyDescent="0.3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21" customHeight="1" x14ac:dyDescent="0.3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21" customHeight="1" x14ac:dyDescent="0.3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21" customHeight="1" x14ac:dyDescent="0.3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21" customHeight="1" x14ac:dyDescent="0.3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21" customHeight="1" x14ac:dyDescent="0.3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21" customHeight="1" x14ac:dyDescent="0.3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21" customHeight="1" x14ac:dyDescent="0.3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21" customHeight="1" x14ac:dyDescent="0.3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21" customHeight="1" x14ac:dyDescent="0.3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21" customHeight="1" x14ac:dyDescent="0.3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21" customHeight="1" x14ac:dyDescent="0.3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21" customHeight="1" x14ac:dyDescent="0.3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21" customHeight="1" x14ac:dyDescent="0.3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21" customHeight="1" x14ac:dyDescent="0.3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21" customHeight="1" x14ac:dyDescent="0.3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21" customHeight="1" x14ac:dyDescent="0.3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21" customHeight="1" x14ac:dyDescent="0.3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21" customHeight="1" x14ac:dyDescent="0.3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21" customHeight="1" x14ac:dyDescent="0.3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21" customHeight="1" x14ac:dyDescent="0.3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21" customHeight="1" x14ac:dyDescent="0.3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21" customHeight="1" x14ac:dyDescent="0.3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21" customHeight="1" x14ac:dyDescent="0.3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21" customHeight="1" x14ac:dyDescent="0.3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21" customHeight="1" x14ac:dyDescent="0.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21" customHeight="1" x14ac:dyDescent="0.3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21" customHeight="1" x14ac:dyDescent="0.3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21" customHeight="1" x14ac:dyDescent="0.3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21" customHeight="1" x14ac:dyDescent="0.3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21" customHeight="1" x14ac:dyDescent="0.3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21" customHeight="1" x14ac:dyDescent="0.3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21" customHeight="1" x14ac:dyDescent="0.3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21" customHeight="1" x14ac:dyDescent="0.3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21" customHeight="1" x14ac:dyDescent="0.3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21" customHeight="1" x14ac:dyDescent="0.3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21" customHeight="1" x14ac:dyDescent="0.3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21" customHeight="1" x14ac:dyDescent="0.3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21" customHeight="1" x14ac:dyDescent="0.3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21" customHeight="1" x14ac:dyDescent="0.3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21" customHeight="1" x14ac:dyDescent="0.3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21" customHeight="1" x14ac:dyDescent="0.3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21" customHeight="1" x14ac:dyDescent="0.3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21" customHeight="1" x14ac:dyDescent="0.3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21" customHeight="1" x14ac:dyDescent="0.3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21" customHeight="1" x14ac:dyDescent="0.3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21" customHeight="1" x14ac:dyDescent="0.3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21" customHeight="1" x14ac:dyDescent="0.3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21" customHeight="1" x14ac:dyDescent="0.3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21" customHeight="1" x14ac:dyDescent="0.3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21" customHeight="1" x14ac:dyDescent="0.3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21" customHeight="1" x14ac:dyDescent="0.3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21" customHeight="1" x14ac:dyDescent="0.3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21" customHeight="1" x14ac:dyDescent="0.3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21" customHeight="1" x14ac:dyDescent="0.3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21" customHeight="1" x14ac:dyDescent="0.3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21" customHeight="1" x14ac:dyDescent="0.3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21" customHeight="1" x14ac:dyDescent="0.3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21" customHeight="1" x14ac:dyDescent="0.3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21" customHeight="1" x14ac:dyDescent="0.3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21" customHeight="1" x14ac:dyDescent="0.3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21" customHeight="1" x14ac:dyDescent="0.3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21" customHeight="1" x14ac:dyDescent="0.3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21" customHeight="1" x14ac:dyDescent="0.3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21" customHeight="1" x14ac:dyDescent="0.3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21" customHeight="1" x14ac:dyDescent="0.3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21" customHeight="1" x14ac:dyDescent="0.3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21" customHeight="1" x14ac:dyDescent="0.3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21" customHeight="1" x14ac:dyDescent="0.3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21" customHeight="1" x14ac:dyDescent="0.3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21" customHeight="1" x14ac:dyDescent="0.3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21" customHeight="1" x14ac:dyDescent="0.3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21" customHeight="1" x14ac:dyDescent="0.3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21" customHeight="1" x14ac:dyDescent="0.3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21" customHeight="1" x14ac:dyDescent="0.3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21" customHeight="1" x14ac:dyDescent="0.3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21" customHeight="1" x14ac:dyDescent="0.3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21" customHeight="1" x14ac:dyDescent="0.3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21" customHeight="1" x14ac:dyDescent="0.3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21" customHeight="1" x14ac:dyDescent="0.3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21" customHeight="1" x14ac:dyDescent="0.3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21" customHeight="1" x14ac:dyDescent="0.3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21" customHeight="1" x14ac:dyDescent="0.3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21" customHeight="1" x14ac:dyDescent="0.3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21" customHeight="1" x14ac:dyDescent="0.3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21" customHeight="1" x14ac:dyDescent="0.3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21" customHeight="1" x14ac:dyDescent="0.3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21" customHeight="1" x14ac:dyDescent="0.3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21" customHeight="1" x14ac:dyDescent="0.3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21" customHeight="1" x14ac:dyDescent="0.3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21" customHeight="1" x14ac:dyDescent="0.3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21" customHeight="1" x14ac:dyDescent="0.3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21" customHeight="1" x14ac:dyDescent="0.3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21" customHeight="1" x14ac:dyDescent="0.3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21" customHeight="1" x14ac:dyDescent="0.3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21" customHeight="1" x14ac:dyDescent="0.3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21" customHeight="1" x14ac:dyDescent="0.3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21" customHeight="1" x14ac:dyDescent="0.3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21" customHeight="1" x14ac:dyDescent="0.3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21" customHeight="1" x14ac:dyDescent="0.3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21" customHeight="1" x14ac:dyDescent="0.3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21" customHeight="1" x14ac:dyDescent="0.3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21" customHeight="1" x14ac:dyDescent="0.3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21" customHeight="1" x14ac:dyDescent="0.3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21" customHeight="1" x14ac:dyDescent="0.3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21" customHeight="1" x14ac:dyDescent="0.3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21" customHeight="1" x14ac:dyDescent="0.3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21" customHeight="1" x14ac:dyDescent="0.3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21" customHeight="1" x14ac:dyDescent="0.3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21" customHeight="1" x14ac:dyDescent="0.3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21" customHeight="1" x14ac:dyDescent="0.3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21" customHeight="1" x14ac:dyDescent="0.3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21" customHeight="1" x14ac:dyDescent="0.3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21" customHeight="1" x14ac:dyDescent="0.3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21" customHeight="1" x14ac:dyDescent="0.3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21" customHeight="1" x14ac:dyDescent="0.3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21" customHeight="1" x14ac:dyDescent="0.3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21" customHeight="1" x14ac:dyDescent="0.3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21" customHeight="1" x14ac:dyDescent="0.3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21" customHeight="1" x14ac:dyDescent="0.3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21" customHeight="1" x14ac:dyDescent="0.3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21" customHeight="1" x14ac:dyDescent="0.3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21" customHeight="1" x14ac:dyDescent="0.3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21" customHeight="1" x14ac:dyDescent="0.3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21" customHeight="1" x14ac:dyDescent="0.3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21" customHeight="1" x14ac:dyDescent="0.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21" customHeight="1" x14ac:dyDescent="0.3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21" customHeight="1" x14ac:dyDescent="0.3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21" customHeight="1" x14ac:dyDescent="0.3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21" customHeight="1" x14ac:dyDescent="0.3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21" customHeight="1" x14ac:dyDescent="0.3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21" customHeight="1" x14ac:dyDescent="0.3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21" customHeight="1" x14ac:dyDescent="0.3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21" customHeight="1" x14ac:dyDescent="0.3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21" customHeight="1" x14ac:dyDescent="0.3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21" customHeight="1" x14ac:dyDescent="0.3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21" customHeight="1" x14ac:dyDescent="0.3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21" customHeight="1" x14ac:dyDescent="0.3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21" customHeight="1" x14ac:dyDescent="0.3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21" customHeight="1" x14ac:dyDescent="0.3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21" customHeight="1" x14ac:dyDescent="0.3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21" customHeight="1" x14ac:dyDescent="0.3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21" customHeight="1" x14ac:dyDescent="0.3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21" customHeight="1" x14ac:dyDescent="0.3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21" customHeight="1" x14ac:dyDescent="0.3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21" customHeight="1" x14ac:dyDescent="0.3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21" customHeight="1" x14ac:dyDescent="0.3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21" customHeight="1" x14ac:dyDescent="0.3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21" customHeight="1" x14ac:dyDescent="0.3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21" customHeight="1" x14ac:dyDescent="0.3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21" customHeight="1" x14ac:dyDescent="0.3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21" customHeight="1" x14ac:dyDescent="0.3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21" customHeight="1" x14ac:dyDescent="0.3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21" customHeight="1" x14ac:dyDescent="0.3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21" customHeight="1" x14ac:dyDescent="0.3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21" customHeight="1" x14ac:dyDescent="0.3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21" customHeight="1" x14ac:dyDescent="0.3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21" customHeight="1" x14ac:dyDescent="0.3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21" customHeight="1" x14ac:dyDescent="0.3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21" customHeight="1" x14ac:dyDescent="0.3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21" customHeight="1" x14ac:dyDescent="0.3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21" customHeight="1" x14ac:dyDescent="0.3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21" customHeight="1" x14ac:dyDescent="0.3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21" customHeight="1" x14ac:dyDescent="0.3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21" customHeight="1" x14ac:dyDescent="0.3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21" customHeight="1" x14ac:dyDescent="0.3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21" customHeight="1" x14ac:dyDescent="0.3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21" customHeight="1" x14ac:dyDescent="0.3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21" customHeight="1" x14ac:dyDescent="0.3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21" customHeight="1" x14ac:dyDescent="0.3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21" customHeight="1" x14ac:dyDescent="0.3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21" customHeight="1" x14ac:dyDescent="0.3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21" customHeight="1" x14ac:dyDescent="0.3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21" customHeight="1" x14ac:dyDescent="0.3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21" customHeight="1" x14ac:dyDescent="0.3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21" customHeight="1" x14ac:dyDescent="0.3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21" customHeight="1" x14ac:dyDescent="0.3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21" customHeight="1" x14ac:dyDescent="0.3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21" customHeight="1" x14ac:dyDescent="0.3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21" customHeight="1" x14ac:dyDescent="0.3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21" customHeight="1" x14ac:dyDescent="0.3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21" customHeight="1" x14ac:dyDescent="0.3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21" customHeight="1" x14ac:dyDescent="0.3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21" customHeight="1" x14ac:dyDescent="0.3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21" customHeight="1" x14ac:dyDescent="0.3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21" customHeight="1" x14ac:dyDescent="0.3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21" customHeight="1" x14ac:dyDescent="0.3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21" customHeight="1" x14ac:dyDescent="0.3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21" customHeight="1" x14ac:dyDescent="0.3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21" customHeight="1" x14ac:dyDescent="0.3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21" customHeight="1" x14ac:dyDescent="0.3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21" customHeight="1" x14ac:dyDescent="0.3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21" customHeight="1" x14ac:dyDescent="0.3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21" customHeight="1" x14ac:dyDescent="0.3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21" customHeight="1" x14ac:dyDescent="0.3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21" customHeight="1" x14ac:dyDescent="0.3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21" customHeight="1" x14ac:dyDescent="0.3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21" customHeight="1" x14ac:dyDescent="0.3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21" customHeight="1" x14ac:dyDescent="0.3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21" customHeight="1" x14ac:dyDescent="0.3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21" customHeight="1" x14ac:dyDescent="0.3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21" customHeight="1" x14ac:dyDescent="0.3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21" customHeight="1" x14ac:dyDescent="0.3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21" customHeight="1" x14ac:dyDescent="0.3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21" customHeight="1" x14ac:dyDescent="0.3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21" customHeight="1" x14ac:dyDescent="0.3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21" customHeight="1" x14ac:dyDescent="0.3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21" customHeight="1" x14ac:dyDescent="0.3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21" customHeight="1" x14ac:dyDescent="0.3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21" customHeight="1" x14ac:dyDescent="0.3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21" customHeight="1" x14ac:dyDescent="0.3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21" customHeight="1" x14ac:dyDescent="0.3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21" customHeight="1" x14ac:dyDescent="0.3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21" customHeight="1" x14ac:dyDescent="0.3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21" customHeight="1" x14ac:dyDescent="0.3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21" customHeight="1" x14ac:dyDescent="0.3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21" customHeight="1" x14ac:dyDescent="0.3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21" customHeight="1" x14ac:dyDescent="0.3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21" customHeight="1" x14ac:dyDescent="0.3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21" customHeight="1" x14ac:dyDescent="0.3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21" customHeight="1" x14ac:dyDescent="0.3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21" customHeight="1" x14ac:dyDescent="0.3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21" customHeight="1" x14ac:dyDescent="0.3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21" customHeight="1" x14ac:dyDescent="0.3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21" customHeight="1" x14ac:dyDescent="0.3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21" customHeight="1" x14ac:dyDescent="0.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21" customHeight="1" x14ac:dyDescent="0.3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21" customHeight="1" x14ac:dyDescent="0.3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21" customHeight="1" x14ac:dyDescent="0.3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21" customHeight="1" x14ac:dyDescent="0.3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21" customHeight="1" x14ac:dyDescent="0.3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21" customHeight="1" x14ac:dyDescent="0.3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21" customHeight="1" x14ac:dyDescent="0.3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21" customHeight="1" x14ac:dyDescent="0.3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21" customHeight="1" x14ac:dyDescent="0.3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21" customHeight="1" x14ac:dyDescent="0.3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21" customHeight="1" x14ac:dyDescent="0.3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21" customHeight="1" x14ac:dyDescent="0.3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21" customHeight="1" x14ac:dyDescent="0.3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21" customHeight="1" x14ac:dyDescent="0.3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21" customHeight="1" x14ac:dyDescent="0.3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21" customHeight="1" x14ac:dyDescent="0.3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21" customHeight="1" x14ac:dyDescent="0.3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21" customHeight="1" x14ac:dyDescent="0.3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21" customHeight="1" x14ac:dyDescent="0.3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21" customHeight="1" x14ac:dyDescent="0.3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21" customHeight="1" x14ac:dyDescent="0.3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21" customHeight="1" x14ac:dyDescent="0.3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21" customHeight="1" x14ac:dyDescent="0.3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21" customHeight="1" x14ac:dyDescent="0.3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21" customHeight="1" x14ac:dyDescent="0.3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21" customHeight="1" x14ac:dyDescent="0.3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21" customHeight="1" x14ac:dyDescent="0.3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21" customHeight="1" x14ac:dyDescent="0.3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21" customHeight="1" x14ac:dyDescent="0.3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21" customHeight="1" x14ac:dyDescent="0.3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21" customHeight="1" x14ac:dyDescent="0.3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21" customHeight="1" x14ac:dyDescent="0.3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21" customHeight="1" x14ac:dyDescent="0.3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21" customHeight="1" x14ac:dyDescent="0.3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21" customHeight="1" x14ac:dyDescent="0.3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21" customHeight="1" x14ac:dyDescent="0.3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21" customHeight="1" x14ac:dyDescent="0.3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21" customHeight="1" x14ac:dyDescent="0.3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21" customHeight="1" x14ac:dyDescent="0.3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21" customHeight="1" x14ac:dyDescent="0.3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21" customHeight="1" x14ac:dyDescent="0.3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21" customHeight="1" x14ac:dyDescent="0.3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21" customHeight="1" x14ac:dyDescent="0.3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21" customHeight="1" x14ac:dyDescent="0.3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21" customHeight="1" x14ac:dyDescent="0.3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21" customHeight="1" x14ac:dyDescent="0.3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21" customHeight="1" x14ac:dyDescent="0.3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21" customHeight="1" x14ac:dyDescent="0.3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21" customHeight="1" x14ac:dyDescent="0.3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21" customHeight="1" x14ac:dyDescent="0.3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21" customHeight="1" x14ac:dyDescent="0.3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21" customHeight="1" x14ac:dyDescent="0.3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21" customHeight="1" x14ac:dyDescent="0.3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21" customHeight="1" x14ac:dyDescent="0.3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21" customHeight="1" x14ac:dyDescent="0.3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21" customHeight="1" x14ac:dyDescent="0.3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21" customHeight="1" x14ac:dyDescent="0.3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21" customHeight="1" x14ac:dyDescent="0.3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21" customHeight="1" x14ac:dyDescent="0.3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21" customHeight="1" x14ac:dyDescent="0.3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21" customHeight="1" x14ac:dyDescent="0.3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21" customHeight="1" x14ac:dyDescent="0.3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21" customHeight="1" x14ac:dyDescent="0.3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21" customHeight="1" x14ac:dyDescent="0.3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21" customHeight="1" x14ac:dyDescent="0.3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21" customHeight="1" x14ac:dyDescent="0.3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ht="21" customHeight="1" x14ac:dyDescent="0.35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</sheetData>
  <mergeCells count="1">
    <mergeCell ref="A1:E1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4"/>
  <sheetViews>
    <sheetView tabSelected="1" workbookViewId="0">
      <selection activeCell="C13" sqref="C13"/>
    </sheetView>
  </sheetViews>
  <sheetFormatPr defaultColWidth="11.25" defaultRowHeight="15" customHeight="1" x14ac:dyDescent="0.25"/>
  <cols>
    <col min="1" max="1" width="33.375" customWidth="1"/>
    <col min="2" max="2" width="19.375" customWidth="1"/>
    <col min="3" max="3" width="31.5" customWidth="1"/>
    <col min="4" max="4" width="18" customWidth="1"/>
    <col min="5" max="5" width="32.125" customWidth="1"/>
    <col min="6" max="12" width="16.625" customWidth="1"/>
    <col min="13" max="26" width="10.5" customWidth="1"/>
  </cols>
  <sheetData>
    <row r="1" spans="1:26" ht="76.5" customHeight="1" x14ac:dyDescent="0.35">
      <c r="A1" s="19" t="s">
        <v>44</v>
      </c>
      <c r="B1" s="16"/>
      <c r="C1" s="16"/>
      <c r="D1" s="16"/>
      <c r="E1" s="15"/>
      <c r="F1" s="15"/>
      <c r="G1" s="15"/>
      <c r="H1" s="15"/>
      <c r="I1" s="15"/>
      <c r="J1" s="15"/>
      <c r="K1" s="15"/>
      <c r="L1" s="15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1" customHeight="1" x14ac:dyDescent="0.35">
      <c r="A2" s="15"/>
      <c r="B2" s="14"/>
      <c r="C2" s="14"/>
      <c r="D2" s="14"/>
      <c r="E2" s="15"/>
      <c r="F2" s="15"/>
      <c r="G2" s="15"/>
      <c r="H2" s="15"/>
      <c r="I2" s="15"/>
      <c r="J2" s="15"/>
      <c r="K2" s="15"/>
      <c r="L2" s="15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1" customHeight="1" x14ac:dyDescent="0.35">
      <c r="A3" s="15"/>
      <c r="B3" s="14" t="s">
        <v>40</v>
      </c>
      <c r="C3" s="14" t="s">
        <v>41</v>
      </c>
      <c r="D3" s="14" t="s">
        <v>36</v>
      </c>
      <c r="E3" s="15"/>
      <c r="F3" s="15"/>
      <c r="G3" s="15"/>
      <c r="H3" s="15"/>
      <c r="I3" s="15"/>
      <c r="J3" s="15"/>
      <c r="K3" s="15"/>
      <c r="L3" s="15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1" customHeight="1" x14ac:dyDescent="0.35">
      <c r="A4" s="15"/>
      <c r="B4" s="15"/>
      <c r="C4" s="15"/>
      <c r="D4" s="15"/>
      <c r="E4" s="14"/>
      <c r="F4" s="14"/>
      <c r="G4" s="14"/>
      <c r="H4" s="14"/>
      <c r="I4" s="14"/>
      <c r="J4" s="14"/>
      <c r="K4" s="14"/>
      <c r="L4" s="1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1" customHeight="1" x14ac:dyDescent="0.3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1" customHeight="1" x14ac:dyDescent="0.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1" customHeight="1" x14ac:dyDescent="0.35">
      <c r="A7" s="4" t="s">
        <v>4</v>
      </c>
      <c r="B7" s="5">
        <f>Oprema!D8</f>
        <v>3000</v>
      </c>
      <c r="C7" s="4">
        <f>Oprema!E8</f>
        <v>4</v>
      </c>
      <c r="D7" s="5">
        <f t="shared" ref="D7:D20" si="0">B7/C7</f>
        <v>750</v>
      </c>
      <c r="E7" s="5"/>
      <c r="F7" s="5"/>
      <c r="G7" s="5"/>
      <c r="H7" s="5"/>
      <c r="I7" s="5"/>
      <c r="J7" s="5"/>
      <c r="K7" s="5"/>
      <c r="L7" s="5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21" customHeight="1" x14ac:dyDescent="0.35">
      <c r="A8" s="4" t="s">
        <v>6</v>
      </c>
      <c r="B8" s="5">
        <f>Oprema!D29</f>
        <v>6187.4</v>
      </c>
      <c r="C8" s="4">
        <f>Oprema!E29</f>
        <v>5</v>
      </c>
      <c r="D8" s="5">
        <f t="shared" si="0"/>
        <v>1237.48</v>
      </c>
      <c r="E8" s="5"/>
      <c r="F8" s="5"/>
      <c r="G8" s="5"/>
      <c r="H8" s="5"/>
      <c r="I8" s="5"/>
      <c r="J8" s="5"/>
      <c r="K8" s="5"/>
      <c r="L8" s="5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21" customHeight="1" x14ac:dyDescent="0.35">
      <c r="A9" s="4" t="s">
        <v>12</v>
      </c>
      <c r="B9" s="5">
        <f>Oprema!D40</f>
        <v>1856.5800000000002</v>
      </c>
      <c r="C9" s="4">
        <f>Oprema!E40</f>
        <v>5</v>
      </c>
      <c r="D9" s="5">
        <f t="shared" si="0"/>
        <v>371.31600000000003</v>
      </c>
      <c r="E9" s="5"/>
      <c r="F9" s="5"/>
      <c r="G9" s="5"/>
      <c r="H9" s="5"/>
      <c r="I9" s="5"/>
      <c r="J9" s="5"/>
      <c r="K9" s="5"/>
      <c r="L9" s="5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21" customHeight="1" x14ac:dyDescent="0.35">
      <c r="A10" s="4" t="s">
        <v>18</v>
      </c>
      <c r="B10" s="5">
        <f>Oprema!D51</f>
        <v>4798.2299999999996</v>
      </c>
      <c r="C10" s="4">
        <f>Oprema!E51</f>
        <v>5</v>
      </c>
      <c r="D10" s="5">
        <f t="shared" si="0"/>
        <v>959.64599999999996</v>
      </c>
      <c r="E10" s="5"/>
      <c r="F10" s="5"/>
      <c r="G10" s="5"/>
      <c r="H10" s="5"/>
      <c r="I10" s="5"/>
      <c r="J10" s="5"/>
      <c r="K10" s="5"/>
      <c r="L10" s="5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21" customHeight="1" x14ac:dyDescent="0.35">
      <c r="A11" s="4" t="s">
        <v>19</v>
      </c>
      <c r="B11" s="5">
        <f>Oprema!D56</f>
        <v>119.88</v>
      </c>
      <c r="C11" s="4">
        <f>Oprema!E56</f>
        <v>1</v>
      </c>
      <c r="D11" s="5">
        <f t="shared" si="0"/>
        <v>119.88</v>
      </c>
      <c r="E11" s="5"/>
      <c r="F11" s="5"/>
      <c r="G11" s="5"/>
      <c r="H11" s="5"/>
      <c r="I11" s="5"/>
      <c r="J11" s="5"/>
      <c r="K11" s="5"/>
      <c r="L11" s="5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21" customHeight="1" x14ac:dyDescent="0.35">
      <c r="A12" s="4" t="s">
        <v>21</v>
      </c>
      <c r="B12" s="5">
        <f>Oprema!D63</f>
        <v>270</v>
      </c>
      <c r="C12" s="4">
        <f>Oprema!E63</f>
        <v>5</v>
      </c>
      <c r="D12" s="5">
        <f t="shared" si="0"/>
        <v>54</v>
      </c>
      <c r="E12" s="5"/>
      <c r="F12" s="5"/>
      <c r="G12" s="5"/>
      <c r="H12" s="5"/>
      <c r="I12" s="5"/>
      <c r="J12" s="5"/>
      <c r="K12" s="5"/>
      <c r="L12" s="5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21" customHeight="1" x14ac:dyDescent="0.35">
      <c r="A13" s="4" t="s">
        <v>25</v>
      </c>
      <c r="B13" s="5">
        <f>Oprema!D68</f>
        <v>130.68</v>
      </c>
      <c r="C13" s="4">
        <f>Oprema!E68</f>
        <v>1</v>
      </c>
      <c r="D13" s="5">
        <f t="shared" si="0"/>
        <v>130.68</v>
      </c>
      <c r="E13" s="5"/>
      <c r="F13" s="5"/>
      <c r="G13" s="5"/>
      <c r="H13" s="5"/>
      <c r="I13" s="5"/>
      <c r="J13" s="5"/>
      <c r="K13" s="5"/>
      <c r="L13" s="5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21" customHeight="1" x14ac:dyDescent="0.35">
      <c r="A14" s="4" t="s">
        <v>27</v>
      </c>
      <c r="B14" s="5">
        <f>Oprema!D74</f>
        <v>700</v>
      </c>
      <c r="C14" s="4">
        <f>Oprema!E74</f>
        <v>1</v>
      </c>
      <c r="D14" s="5">
        <f t="shared" si="0"/>
        <v>700</v>
      </c>
      <c r="E14" s="5"/>
      <c r="F14" s="5"/>
      <c r="G14" s="5"/>
      <c r="H14" s="5"/>
      <c r="I14" s="5"/>
      <c r="J14" s="5"/>
      <c r="K14" s="5"/>
      <c r="L14" s="5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21" customHeight="1" x14ac:dyDescent="0.35">
      <c r="A15" s="4" t="s">
        <v>30</v>
      </c>
      <c r="B15" s="5">
        <f>Oprema!D81</f>
        <v>377</v>
      </c>
      <c r="C15" s="4">
        <f>Oprema!E81</f>
        <v>1</v>
      </c>
      <c r="D15" s="5">
        <f t="shared" si="0"/>
        <v>377</v>
      </c>
      <c r="E15" s="5"/>
      <c r="F15" s="5"/>
      <c r="G15" s="5"/>
      <c r="H15" s="5"/>
      <c r="I15" s="5"/>
      <c r="J15" s="5"/>
      <c r="K15" s="5"/>
      <c r="L15" s="5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21" customHeight="1" x14ac:dyDescent="0.35">
      <c r="A16" s="4" t="s">
        <v>42</v>
      </c>
      <c r="B16" s="5">
        <f>Oprema!D83</f>
        <v>200</v>
      </c>
      <c r="C16" s="4">
        <f>Oprema!E83</f>
        <v>5</v>
      </c>
      <c r="D16" s="5">
        <f t="shared" si="0"/>
        <v>40</v>
      </c>
      <c r="E16" s="5"/>
      <c r="F16" s="5"/>
      <c r="G16" s="5"/>
      <c r="H16" s="5"/>
      <c r="I16" s="5"/>
      <c r="J16" s="5"/>
      <c r="K16" s="5"/>
      <c r="L16" s="5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21" customHeight="1" x14ac:dyDescent="0.35">
      <c r="A17" s="4" t="s">
        <v>35</v>
      </c>
      <c r="B17" s="5">
        <f>Oprema!D85</f>
        <v>140</v>
      </c>
      <c r="C17" s="4">
        <f>Oprema!E85</f>
        <v>1</v>
      </c>
      <c r="D17" s="5">
        <f t="shared" si="0"/>
        <v>140</v>
      </c>
      <c r="E17" s="5"/>
      <c r="F17" s="5"/>
      <c r="G17" s="5"/>
      <c r="H17" s="5"/>
      <c r="I17" s="5"/>
      <c r="J17" s="5"/>
      <c r="K17" s="5"/>
      <c r="L17" s="5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21" customHeight="1" x14ac:dyDescent="0.35">
      <c r="A18" s="4" t="s">
        <v>43</v>
      </c>
      <c r="B18" s="5">
        <f>Oprema!D87</f>
        <v>96</v>
      </c>
      <c r="C18" s="4">
        <f>Oprema!E87</f>
        <v>1</v>
      </c>
      <c r="D18" s="5">
        <f t="shared" si="0"/>
        <v>96</v>
      </c>
      <c r="E18" s="5"/>
      <c r="F18" s="5"/>
      <c r="G18" s="5"/>
      <c r="H18" s="5"/>
      <c r="I18" s="5"/>
      <c r="J18" s="5"/>
      <c r="K18" s="5"/>
      <c r="L18" s="5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21" customHeight="1" x14ac:dyDescent="0.35">
      <c r="A19" s="9" t="s">
        <v>38</v>
      </c>
      <c r="B19" s="5">
        <f>Oprema!D89</f>
        <v>2000</v>
      </c>
      <c r="C19" s="9">
        <f>Oprema!E89</f>
        <v>1</v>
      </c>
      <c r="D19" s="5">
        <f t="shared" si="0"/>
        <v>2000</v>
      </c>
      <c r="E19" s="5"/>
      <c r="F19" s="5"/>
      <c r="G19" s="5"/>
      <c r="H19" s="5"/>
      <c r="I19" s="5"/>
      <c r="J19" s="5"/>
      <c r="K19" s="5"/>
      <c r="L19" s="5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21" customHeight="1" x14ac:dyDescent="0.35">
      <c r="A20" s="9" t="s">
        <v>39</v>
      </c>
      <c r="B20" s="5">
        <f>Oprema!D91</f>
        <v>1000</v>
      </c>
      <c r="C20" s="9">
        <f>Oprema!E91</f>
        <v>1</v>
      </c>
      <c r="D20" s="5">
        <f t="shared" si="0"/>
        <v>1000</v>
      </c>
      <c r="E20" s="5"/>
      <c r="F20" s="5"/>
      <c r="G20" s="5"/>
      <c r="H20" s="5"/>
      <c r="I20" s="5"/>
      <c r="J20" s="5"/>
      <c r="K20" s="5"/>
      <c r="L20" s="5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21" customHeight="1" x14ac:dyDescent="0.35">
      <c r="A21" s="4"/>
      <c r="B21" s="3" t="s">
        <v>5</v>
      </c>
      <c r="C21" s="3"/>
      <c r="D21" s="7">
        <f t="shared" ref="D21:L21" si="1">SUM(D7:D20)</f>
        <v>7976.0020000000004</v>
      </c>
      <c r="E21" s="7"/>
      <c r="F21" s="7"/>
      <c r="G21" s="7"/>
      <c r="H21" s="7"/>
      <c r="I21" s="7"/>
      <c r="J21" s="7"/>
      <c r="K21" s="7"/>
      <c r="L21" s="7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21" customHeight="1" x14ac:dyDescent="0.3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21" customHeight="1" x14ac:dyDescent="0.3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21" customHeight="1" x14ac:dyDescent="0.3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21" customHeight="1" x14ac:dyDescent="0.3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21" customHeight="1" x14ac:dyDescent="0.3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21" customHeight="1" x14ac:dyDescent="0.3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21" customHeight="1" x14ac:dyDescent="0.3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21" customHeight="1" x14ac:dyDescent="0.3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21" customHeight="1" x14ac:dyDescent="0.3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21" customHeight="1" x14ac:dyDescent="0.3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21" customHeight="1" x14ac:dyDescent="0.3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21" customHeight="1" x14ac:dyDescent="0.3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21" customHeight="1" x14ac:dyDescent="0.3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21" customHeight="1" x14ac:dyDescent="0.3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21" customHeight="1" x14ac:dyDescent="0.3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21" customHeight="1" x14ac:dyDescent="0.3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21" customHeight="1" x14ac:dyDescent="0.3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21" customHeight="1" x14ac:dyDescent="0.3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21" customHeight="1" x14ac:dyDescent="0.3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21" customHeight="1" x14ac:dyDescent="0.3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21" customHeight="1" x14ac:dyDescent="0.3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21" customHeight="1" x14ac:dyDescent="0.3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21" customHeight="1" x14ac:dyDescent="0.3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21" customHeight="1" x14ac:dyDescent="0.3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21" customHeight="1" x14ac:dyDescent="0.3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21" customHeight="1" x14ac:dyDescent="0.3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21" customHeight="1" x14ac:dyDescent="0.3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21" customHeight="1" x14ac:dyDescent="0.3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21" customHeight="1" x14ac:dyDescent="0.3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21" customHeight="1" x14ac:dyDescent="0.3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21" customHeight="1" x14ac:dyDescent="0.3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21" customHeight="1" x14ac:dyDescent="0.3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21" customHeight="1" x14ac:dyDescent="0.3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21" customHeight="1" x14ac:dyDescent="0.3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21" customHeight="1" x14ac:dyDescent="0.3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21" customHeight="1" x14ac:dyDescent="0.3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21" customHeight="1" x14ac:dyDescent="0.3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21" customHeight="1" x14ac:dyDescent="0.3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21" customHeight="1" x14ac:dyDescent="0.3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21" customHeight="1" x14ac:dyDescent="0.3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21" customHeight="1" x14ac:dyDescent="0.3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21" customHeight="1" x14ac:dyDescent="0.3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21" customHeight="1" x14ac:dyDescent="0.3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21" customHeight="1" x14ac:dyDescent="0.3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21" customHeight="1" x14ac:dyDescent="0.3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21" customHeight="1" x14ac:dyDescent="0.3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21" customHeight="1" x14ac:dyDescent="0.3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21" customHeight="1" x14ac:dyDescent="0.3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21" customHeight="1" x14ac:dyDescent="0.3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21" customHeight="1" x14ac:dyDescent="0.3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21" customHeight="1" x14ac:dyDescent="0.3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21" customHeight="1" x14ac:dyDescent="0.3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21" customHeight="1" x14ac:dyDescent="0.3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21" customHeight="1" x14ac:dyDescent="0.3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21" customHeight="1" x14ac:dyDescent="0.3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21" customHeight="1" x14ac:dyDescent="0.3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21" customHeight="1" x14ac:dyDescent="0.3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21" customHeight="1" x14ac:dyDescent="0.3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21" customHeight="1" x14ac:dyDescent="0.3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21" customHeight="1" x14ac:dyDescent="0.3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21" customHeight="1" x14ac:dyDescent="0.3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21" customHeight="1" x14ac:dyDescent="0.3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21" customHeight="1" x14ac:dyDescent="0.3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21" customHeight="1" x14ac:dyDescent="0.3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21" customHeight="1" x14ac:dyDescent="0.3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21" customHeight="1" x14ac:dyDescent="0.3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21" customHeight="1" x14ac:dyDescent="0.3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21" customHeight="1" x14ac:dyDescent="0.3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21" customHeight="1" x14ac:dyDescent="0.3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21" customHeight="1" x14ac:dyDescent="0.3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21" customHeight="1" x14ac:dyDescent="0.3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21" customHeight="1" x14ac:dyDescent="0.3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21" customHeight="1" x14ac:dyDescent="0.3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21" customHeight="1" x14ac:dyDescent="0.3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21" customHeight="1" x14ac:dyDescent="0.3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21" customHeight="1" x14ac:dyDescent="0.3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21" customHeight="1" x14ac:dyDescent="0.3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21" customHeight="1" x14ac:dyDescent="0.3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21" customHeight="1" x14ac:dyDescent="0.3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21" customHeight="1" x14ac:dyDescent="0.3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21" customHeight="1" x14ac:dyDescent="0.3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21" customHeight="1" x14ac:dyDescent="0.3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21" customHeight="1" x14ac:dyDescent="0.3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21" customHeight="1" x14ac:dyDescent="0.3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21" customHeight="1" x14ac:dyDescent="0.3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21" customHeight="1" x14ac:dyDescent="0.3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21" customHeight="1" x14ac:dyDescent="0.3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21" customHeight="1" x14ac:dyDescent="0.3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21" customHeight="1" x14ac:dyDescent="0.3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21" customHeight="1" x14ac:dyDescent="0.3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21" customHeight="1" x14ac:dyDescent="0.3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21" customHeight="1" x14ac:dyDescent="0.3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21" customHeight="1" x14ac:dyDescent="0.3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21" customHeight="1" x14ac:dyDescent="0.3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21" customHeight="1" x14ac:dyDescent="0.3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21" customHeight="1" x14ac:dyDescent="0.3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21" customHeight="1" x14ac:dyDescent="0.3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21" customHeight="1" x14ac:dyDescent="0.3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21" customHeight="1" x14ac:dyDescent="0.3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21" customHeight="1" x14ac:dyDescent="0.3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21" customHeight="1" x14ac:dyDescent="0.3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21" customHeight="1" x14ac:dyDescent="0.3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21" customHeight="1" x14ac:dyDescent="0.3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21" customHeight="1" x14ac:dyDescent="0.3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21" customHeight="1" x14ac:dyDescent="0.3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21" customHeight="1" x14ac:dyDescent="0.3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21" customHeight="1" x14ac:dyDescent="0.3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21" customHeight="1" x14ac:dyDescent="0.3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21" customHeight="1" x14ac:dyDescent="0.3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21" customHeight="1" x14ac:dyDescent="0.3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21" customHeight="1" x14ac:dyDescent="0.3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21" customHeight="1" x14ac:dyDescent="0.3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21" customHeight="1" x14ac:dyDescent="0.3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21" customHeight="1" x14ac:dyDescent="0.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21" customHeight="1" x14ac:dyDescent="0.3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21" customHeight="1" x14ac:dyDescent="0.3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21" customHeight="1" x14ac:dyDescent="0.3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21" customHeight="1" x14ac:dyDescent="0.3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21" customHeight="1" x14ac:dyDescent="0.3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21" customHeight="1" x14ac:dyDescent="0.3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21" customHeight="1" x14ac:dyDescent="0.3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21" customHeight="1" x14ac:dyDescent="0.3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21" customHeight="1" x14ac:dyDescent="0.3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21" customHeight="1" x14ac:dyDescent="0.3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21" customHeight="1" x14ac:dyDescent="0.3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21" customHeight="1" x14ac:dyDescent="0.3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21" customHeight="1" x14ac:dyDescent="0.3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21" customHeight="1" x14ac:dyDescent="0.3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21" customHeight="1" x14ac:dyDescent="0.3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21" customHeight="1" x14ac:dyDescent="0.3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21" customHeight="1" x14ac:dyDescent="0.3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21" customHeight="1" x14ac:dyDescent="0.3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21" customHeight="1" x14ac:dyDescent="0.3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21" customHeight="1" x14ac:dyDescent="0.3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21" customHeight="1" x14ac:dyDescent="0.3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21" customHeight="1" x14ac:dyDescent="0.3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21" customHeight="1" x14ac:dyDescent="0.3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21" customHeight="1" x14ac:dyDescent="0.3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21" customHeight="1" x14ac:dyDescent="0.3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21" customHeight="1" x14ac:dyDescent="0.3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21" customHeight="1" x14ac:dyDescent="0.3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21" customHeight="1" x14ac:dyDescent="0.3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21" customHeight="1" x14ac:dyDescent="0.3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21" customHeight="1" x14ac:dyDescent="0.3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21" customHeight="1" x14ac:dyDescent="0.3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21" customHeight="1" x14ac:dyDescent="0.3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21" customHeight="1" x14ac:dyDescent="0.3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21" customHeight="1" x14ac:dyDescent="0.3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21" customHeight="1" x14ac:dyDescent="0.3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21" customHeight="1" x14ac:dyDescent="0.3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21" customHeight="1" x14ac:dyDescent="0.3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21" customHeight="1" x14ac:dyDescent="0.3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21" customHeight="1" x14ac:dyDescent="0.3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21" customHeight="1" x14ac:dyDescent="0.3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21" customHeight="1" x14ac:dyDescent="0.3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21" customHeight="1" x14ac:dyDescent="0.3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21" customHeight="1" x14ac:dyDescent="0.3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21" customHeight="1" x14ac:dyDescent="0.3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21" customHeight="1" x14ac:dyDescent="0.3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21" customHeight="1" x14ac:dyDescent="0.3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21" customHeight="1" x14ac:dyDescent="0.3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21" customHeight="1" x14ac:dyDescent="0.3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21" customHeight="1" x14ac:dyDescent="0.3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21" customHeight="1" x14ac:dyDescent="0.3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21" customHeight="1" x14ac:dyDescent="0.3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21" customHeight="1" x14ac:dyDescent="0.3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21" customHeight="1" x14ac:dyDescent="0.3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21" customHeight="1" x14ac:dyDescent="0.3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21" customHeight="1" x14ac:dyDescent="0.3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21" customHeight="1" x14ac:dyDescent="0.3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21" customHeight="1" x14ac:dyDescent="0.3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21" customHeight="1" x14ac:dyDescent="0.3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21" customHeight="1" x14ac:dyDescent="0.3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21" customHeight="1" x14ac:dyDescent="0.3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21" customHeight="1" x14ac:dyDescent="0.3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21" customHeight="1" x14ac:dyDescent="0.3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21" customHeight="1" x14ac:dyDescent="0.3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21" customHeight="1" x14ac:dyDescent="0.3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21" customHeight="1" x14ac:dyDescent="0.3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21" customHeight="1" x14ac:dyDescent="0.3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21" customHeight="1" x14ac:dyDescent="0.3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21" customHeight="1" x14ac:dyDescent="0.3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21" customHeight="1" x14ac:dyDescent="0.3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21" customHeight="1" x14ac:dyDescent="0.3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21" customHeight="1" x14ac:dyDescent="0.3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21" customHeight="1" x14ac:dyDescent="0.3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21" customHeight="1" x14ac:dyDescent="0.3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21" customHeight="1" x14ac:dyDescent="0.3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21" customHeight="1" x14ac:dyDescent="0.3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21" customHeight="1" x14ac:dyDescent="0.3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21" customHeight="1" x14ac:dyDescent="0.3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21" customHeight="1" x14ac:dyDescent="0.3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21" customHeight="1" x14ac:dyDescent="0.3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21" customHeight="1" x14ac:dyDescent="0.3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21" customHeight="1" x14ac:dyDescent="0.3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21" customHeight="1" x14ac:dyDescent="0.3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21" customHeight="1" x14ac:dyDescent="0.3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21" customHeight="1" x14ac:dyDescent="0.3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21" customHeight="1" x14ac:dyDescent="0.3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21" customHeight="1" x14ac:dyDescent="0.3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21" customHeight="1" x14ac:dyDescent="0.3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21" customHeight="1" x14ac:dyDescent="0.3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21" customHeight="1" x14ac:dyDescent="0.3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21" customHeight="1" x14ac:dyDescent="0.3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21" customHeight="1" x14ac:dyDescent="0.3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21" customHeight="1" x14ac:dyDescent="0.3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21" customHeight="1" x14ac:dyDescent="0.3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21" customHeight="1" x14ac:dyDescent="0.3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21" customHeight="1" x14ac:dyDescent="0.3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21" customHeight="1" x14ac:dyDescent="0.3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21" customHeight="1" x14ac:dyDescent="0.3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21" customHeight="1" x14ac:dyDescent="0.3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21" customHeight="1" x14ac:dyDescent="0.3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21" customHeight="1" x14ac:dyDescent="0.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21" customHeight="1" x14ac:dyDescent="0.3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21" customHeight="1" x14ac:dyDescent="0.3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21" customHeight="1" x14ac:dyDescent="0.3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21" customHeight="1" x14ac:dyDescent="0.3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21" customHeight="1" x14ac:dyDescent="0.3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21" customHeight="1" x14ac:dyDescent="0.3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21" customHeight="1" x14ac:dyDescent="0.3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21" customHeight="1" x14ac:dyDescent="0.3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21" customHeight="1" x14ac:dyDescent="0.3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21" customHeight="1" x14ac:dyDescent="0.3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21" customHeight="1" x14ac:dyDescent="0.3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21" customHeight="1" x14ac:dyDescent="0.3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21" customHeight="1" x14ac:dyDescent="0.3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21" customHeight="1" x14ac:dyDescent="0.3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21" customHeight="1" x14ac:dyDescent="0.3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21" customHeight="1" x14ac:dyDescent="0.3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21" customHeight="1" x14ac:dyDescent="0.3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21" customHeight="1" x14ac:dyDescent="0.3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21" customHeight="1" x14ac:dyDescent="0.3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21" customHeight="1" x14ac:dyDescent="0.3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21" customHeight="1" x14ac:dyDescent="0.3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21" customHeight="1" x14ac:dyDescent="0.3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21" customHeight="1" x14ac:dyDescent="0.3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21" customHeight="1" x14ac:dyDescent="0.3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21" customHeight="1" x14ac:dyDescent="0.3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21" customHeight="1" x14ac:dyDescent="0.3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21" customHeight="1" x14ac:dyDescent="0.3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21" customHeight="1" x14ac:dyDescent="0.3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21" customHeight="1" x14ac:dyDescent="0.3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21" customHeight="1" x14ac:dyDescent="0.3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21" customHeight="1" x14ac:dyDescent="0.3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21" customHeight="1" x14ac:dyDescent="0.3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21" customHeight="1" x14ac:dyDescent="0.3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21" customHeight="1" x14ac:dyDescent="0.3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21" customHeight="1" x14ac:dyDescent="0.3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21" customHeight="1" x14ac:dyDescent="0.3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21" customHeight="1" x14ac:dyDescent="0.3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21" customHeight="1" x14ac:dyDescent="0.3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21" customHeight="1" x14ac:dyDescent="0.3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21" customHeight="1" x14ac:dyDescent="0.3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21" customHeight="1" x14ac:dyDescent="0.3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21" customHeight="1" x14ac:dyDescent="0.3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21" customHeight="1" x14ac:dyDescent="0.3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21" customHeight="1" x14ac:dyDescent="0.3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21" customHeight="1" x14ac:dyDescent="0.3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21" customHeight="1" x14ac:dyDescent="0.3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21" customHeight="1" x14ac:dyDescent="0.3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21" customHeight="1" x14ac:dyDescent="0.3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21" customHeight="1" x14ac:dyDescent="0.3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21" customHeight="1" x14ac:dyDescent="0.3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21" customHeight="1" x14ac:dyDescent="0.3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21" customHeight="1" x14ac:dyDescent="0.3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21" customHeight="1" x14ac:dyDescent="0.3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21" customHeight="1" x14ac:dyDescent="0.3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21" customHeight="1" x14ac:dyDescent="0.3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21" customHeight="1" x14ac:dyDescent="0.3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21" customHeight="1" x14ac:dyDescent="0.3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21" customHeight="1" x14ac:dyDescent="0.3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21" customHeight="1" x14ac:dyDescent="0.3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21" customHeight="1" x14ac:dyDescent="0.3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21" customHeight="1" x14ac:dyDescent="0.3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21" customHeight="1" x14ac:dyDescent="0.3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21" customHeight="1" x14ac:dyDescent="0.3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21" customHeight="1" x14ac:dyDescent="0.3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21" customHeight="1" x14ac:dyDescent="0.3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21" customHeight="1" x14ac:dyDescent="0.3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21" customHeight="1" x14ac:dyDescent="0.3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21" customHeight="1" x14ac:dyDescent="0.3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21" customHeight="1" x14ac:dyDescent="0.3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21" customHeight="1" x14ac:dyDescent="0.3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21" customHeight="1" x14ac:dyDescent="0.3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21" customHeight="1" x14ac:dyDescent="0.3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21" customHeight="1" x14ac:dyDescent="0.3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21" customHeight="1" x14ac:dyDescent="0.3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21" customHeight="1" x14ac:dyDescent="0.3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21" customHeight="1" x14ac:dyDescent="0.3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21" customHeight="1" x14ac:dyDescent="0.3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21" customHeight="1" x14ac:dyDescent="0.3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21" customHeight="1" x14ac:dyDescent="0.3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21" customHeight="1" x14ac:dyDescent="0.3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21" customHeight="1" x14ac:dyDescent="0.3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21" customHeight="1" x14ac:dyDescent="0.3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21" customHeight="1" x14ac:dyDescent="0.3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21" customHeight="1" x14ac:dyDescent="0.3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21" customHeight="1" x14ac:dyDescent="0.3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21" customHeight="1" x14ac:dyDescent="0.3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21" customHeight="1" x14ac:dyDescent="0.3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21" customHeight="1" x14ac:dyDescent="0.3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21" customHeight="1" x14ac:dyDescent="0.3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21" customHeight="1" x14ac:dyDescent="0.3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21" customHeight="1" x14ac:dyDescent="0.3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21" customHeight="1" x14ac:dyDescent="0.3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21" customHeight="1" x14ac:dyDescent="0.3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21" customHeight="1" x14ac:dyDescent="0.3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21" customHeight="1" x14ac:dyDescent="0.3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21" customHeight="1" x14ac:dyDescent="0.3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21" customHeight="1" x14ac:dyDescent="0.3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21" customHeight="1" x14ac:dyDescent="0.3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21" customHeight="1" x14ac:dyDescent="0.3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21" customHeight="1" x14ac:dyDescent="0.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21" customHeight="1" x14ac:dyDescent="0.3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21" customHeight="1" x14ac:dyDescent="0.3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21" customHeight="1" x14ac:dyDescent="0.3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21" customHeight="1" x14ac:dyDescent="0.3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21" customHeight="1" x14ac:dyDescent="0.3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21" customHeight="1" x14ac:dyDescent="0.3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21" customHeight="1" x14ac:dyDescent="0.3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21" customHeight="1" x14ac:dyDescent="0.3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21" customHeight="1" x14ac:dyDescent="0.3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21" customHeight="1" x14ac:dyDescent="0.3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21" customHeight="1" x14ac:dyDescent="0.3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21" customHeight="1" x14ac:dyDescent="0.3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21" customHeight="1" x14ac:dyDescent="0.3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21" customHeight="1" x14ac:dyDescent="0.3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21" customHeight="1" x14ac:dyDescent="0.3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21" customHeight="1" x14ac:dyDescent="0.3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21" customHeight="1" x14ac:dyDescent="0.3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21" customHeight="1" x14ac:dyDescent="0.3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21" customHeight="1" x14ac:dyDescent="0.3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21" customHeight="1" x14ac:dyDescent="0.3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21" customHeight="1" x14ac:dyDescent="0.3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21" customHeight="1" x14ac:dyDescent="0.3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21" customHeight="1" x14ac:dyDescent="0.3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21" customHeight="1" x14ac:dyDescent="0.3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21" customHeight="1" x14ac:dyDescent="0.3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21" customHeight="1" x14ac:dyDescent="0.3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21" customHeight="1" x14ac:dyDescent="0.3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21" customHeight="1" x14ac:dyDescent="0.3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21" customHeight="1" x14ac:dyDescent="0.3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21" customHeight="1" x14ac:dyDescent="0.3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21" customHeight="1" x14ac:dyDescent="0.3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21" customHeight="1" x14ac:dyDescent="0.3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21" customHeight="1" x14ac:dyDescent="0.3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21" customHeight="1" x14ac:dyDescent="0.3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21" customHeight="1" x14ac:dyDescent="0.3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21" customHeight="1" x14ac:dyDescent="0.3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21" customHeight="1" x14ac:dyDescent="0.3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21" customHeight="1" x14ac:dyDescent="0.3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21" customHeight="1" x14ac:dyDescent="0.3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21" customHeight="1" x14ac:dyDescent="0.3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21" customHeight="1" x14ac:dyDescent="0.3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21" customHeight="1" x14ac:dyDescent="0.3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21" customHeight="1" x14ac:dyDescent="0.3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21" customHeight="1" x14ac:dyDescent="0.3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21" customHeight="1" x14ac:dyDescent="0.3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21" customHeight="1" x14ac:dyDescent="0.3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21" customHeight="1" x14ac:dyDescent="0.3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21" customHeight="1" x14ac:dyDescent="0.3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21" customHeight="1" x14ac:dyDescent="0.3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21" customHeight="1" x14ac:dyDescent="0.3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21" customHeight="1" x14ac:dyDescent="0.3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21" customHeight="1" x14ac:dyDescent="0.3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21" customHeight="1" x14ac:dyDescent="0.3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21" customHeight="1" x14ac:dyDescent="0.3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21" customHeight="1" x14ac:dyDescent="0.3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21" customHeight="1" x14ac:dyDescent="0.3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21" customHeight="1" x14ac:dyDescent="0.3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21" customHeight="1" x14ac:dyDescent="0.3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21" customHeight="1" x14ac:dyDescent="0.3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21" customHeight="1" x14ac:dyDescent="0.3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21" customHeight="1" x14ac:dyDescent="0.3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21" customHeight="1" x14ac:dyDescent="0.3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21" customHeight="1" x14ac:dyDescent="0.3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21" customHeight="1" x14ac:dyDescent="0.3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21" customHeight="1" x14ac:dyDescent="0.3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21" customHeight="1" x14ac:dyDescent="0.3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21" customHeight="1" x14ac:dyDescent="0.3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21" customHeight="1" x14ac:dyDescent="0.3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21" customHeight="1" x14ac:dyDescent="0.3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21" customHeight="1" x14ac:dyDescent="0.3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21" customHeight="1" x14ac:dyDescent="0.3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21" customHeight="1" x14ac:dyDescent="0.3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21" customHeight="1" x14ac:dyDescent="0.3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21" customHeight="1" x14ac:dyDescent="0.3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21" customHeight="1" x14ac:dyDescent="0.3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21" customHeight="1" x14ac:dyDescent="0.3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21" customHeight="1" x14ac:dyDescent="0.3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21" customHeight="1" x14ac:dyDescent="0.3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21" customHeight="1" x14ac:dyDescent="0.3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21" customHeight="1" x14ac:dyDescent="0.3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21" customHeight="1" x14ac:dyDescent="0.3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21" customHeight="1" x14ac:dyDescent="0.3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21" customHeight="1" x14ac:dyDescent="0.3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21" customHeight="1" x14ac:dyDescent="0.3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21" customHeight="1" x14ac:dyDescent="0.3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21" customHeight="1" x14ac:dyDescent="0.3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21" customHeight="1" x14ac:dyDescent="0.3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21" customHeight="1" x14ac:dyDescent="0.3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21" customHeight="1" x14ac:dyDescent="0.3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21" customHeight="1" x14ac:dyDescent="0.3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21" customHeight="1" x14ac:dyDescent="0.3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21" customHeight="1" x14ac:dyDescent="0.3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21" customHeight="1" x14ac:dyDescent="0.3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21" customHeight="1" x14ac:dyDescent="0.3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21" customHeight="1" x14ac:dyDescent="0.3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21" customHeight="1" x14ac:dyDescent="0.3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21" customHeight="1" x14ac:dyDescent="0.3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21" customHeight="1" x14ac:dyDescent="0.3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21" customHeight="1" x14ac:dyDescent="0.3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21" customHeight="1" x14ac:dyDescent="0.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21" customHeight="1" x14ac:dyDescent="0.3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21" customHeight="1" x14ac:dyDescent="0.3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21" customHeight="1" x14ac:dyDescent="0.3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21" customHeight="1" x14ac:dyDescent="0.3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21" customHeight="1" x14ac:dyDescent="0.3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21" customHeight="1" x14ac:dyDescent="0.3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21" customHeight="1" x14ac:dyDescent="0.3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21" customHeight="1" x14ac:dyDescent="0.3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21" customHeight="1" x14ac:dyDescent="0.3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21" customHeight="1" x14ac:dyDescent="0.3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21" customHeight="1" x14ac:dyDescent="0.3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21" customHeight="1" x14ac:dyDescent="0.3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21" customHeight="1" x14ac:dyDescent="0.3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21" customHeight="1" x14ac:dyDescent="0.3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21" customHeight="1" x14ac:dyDescent="0.3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21" customHeight="1" x14ac:dyDescent="0.3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21" customHeight="1" x14ac:dyDescent="0.3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21" customHeight="1" x14ac:dyDescent="0.3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21" customHeight="1" x14ac:dyDescent="0.3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21" customHeight="1" x14ac:dyDescent="0.3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21" customHeight="1" x14ac:dyDescent="0.3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21" customHeight="1" x14ac:dyDescent="0.3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21" customHeight="1" x14ac:dyDescent="0.3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21" customHeight="1" x14ac:dyDescent="0.3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21" customHeight="1" x14ac:dyDescent="0.3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21" customHeight="1" x14ac:dyDescent="0.3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21" customHeight="1" x14ac:dyDescent="0.3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21" customHeight="1" x14ac:dyDescent="0.3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21" customHeight="1" x14ac:dyDescent="0.3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21" customHeight="1" x14ac:dyDescent="0.3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21" customHeight="1" x14ac:dyDescent="0.3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21" customHeight="1" x14ac:dyDescent="0.3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21" customHeight="1" x14ac:dyDescent="0.3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21" customHeight="1" x14ac:dyDescent="0.3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21" customHeight="1" x14ac:dyDescent="0.3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21" customHeight="1" x14ac:dyDescent="0.3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21" customHeight="1" x14ac:dyDescent="0.3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21" customHeight="1" x14ac:dyDescent="0.3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21" customHeight="1" x14ac:dyDescent="0.3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21" customHeight="1" x14ac:dyDescent="0.3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21" customHeight="1" x14ac:dyDescent="0.3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21" customHeight="1" x14ac:dyDescent="0.3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21" customHeight="1" x14ac:dyDescent="0.3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21" customHeight="1" x14ac:dyDescent="0.3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21" customHeight="1" x14ac:dyDescent="0.3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21" customHeight="1" x14ac:dyDescent="0.3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21" customHeight="1" x14ac:dyDescent="0.3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21" customHeight="1" x14ac:dyDescent="0.3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21" customHeight="1" x14ac:dyDescent="0.3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21" customHeight="1" x14ac:dyDescent="0.3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21" customHeight="1" x14ac:dyDescent="0.3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21" customHeight="1" x14ac:dyDescent="0.3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21" customHeight="1" x14ac:dyDescent="0.3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21" customHeight="1" x14ac:dyDescent="0.3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21" customHeight="1" x14ac:dyDescent="0.3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21" customHeight="1" x14ac:dyDescent="0.3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21" customHeight="1" x14ac:dyDescent="0.3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21" customHeight="1" x14ac:dyDescent="0.3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21" customHeight="1" x14ac:dyDescent="0.3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21" customHeight="1" x14ac:dyDescent="0.3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21" customHeight="1" x14ac:dyDescent="0.3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21" customHeight="1" x14ac:dyDescent="0.3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21" customHeight="1" x14ac:dyDescent="0.3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21" customHeight="1" x14ac:dyDescent="0.3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21" customHeight="1" x14ac:dyDescent="0.3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21" customHeight="1" x14ac:dyDescent="0.3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21" customHeight="1" x14ac:dyDescent="0.3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21" customHeight="1" x14ac:dyDescent="0.3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21" customHeight="1" x14ac:dyDescent="0.3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21" customHeight="1" x14ac:dyDescent="0.3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21" customHeight="1" x14ac:dyDescent="0.3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21" customHeight="1" x14ac:dyDescent="0.3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21" customHeight="1" x14ac:dyDescent="0.3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21" customHeight="1" x14ac:dyDescent="0.3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21" customHeight="1" x14ac:dyDescent="0.3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21" customHeight="1" x14ac:dyDescent="0.3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21" customHeight="1" x14ac:dyDescent="0.3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21" customHeight="1" x14ac:dyDescent="0.3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21" customHeight="1" x14ac:dyDescent="0.3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21" customHeight="1" x14ac:dyDescent="0.3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21" customHeight="1" x14ac:dyDescent="0.3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21" customHeight="1" x14ac:dyDescent="0.3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21" customHeight="1" x14ac:dyDescent="0.3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21" customHeight="1" x14ac:dyDescent="0.3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21" customHeight="1" x14ac:dyDescent="0.3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21" customHeight="1" x14ac:dyDescent="0.3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21" customHeight="1" x14ac:dyDescent="0.3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21" customHeight="1" x14ac:dyDescent="0.3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21" customHeight="1" x14ac:dyDescent="0.3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21" customHeight="1" x14ac:dyDescent="0.3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21" customHeight="1" x14ac:dyDescent="0.3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21" customHeight="1" x14ac:dyDescent="0.3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21" customHeight="1" x14ac:dyDescent="0.3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21" customHeight="1" x14ac:dyDescent="0.3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21" customHeight="1" x14ac:dyDescent="0.3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21" customHeight="1" x14ac:dyDescent="0.3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21" customHeight="1" x14ac:dyDescent="0.3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21" customHeight="1" x14ac:dyDescent="0.3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21" customHeight="1" x14ac:dyDescent="0.3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21" customHeight="1" x14ac:dyDescent="0.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21" customHeight="1" x14ac:dyDescent="0.3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21" customHeight="1" x14ac:dyDescent="0.3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21" customHeight="1" x14ac:dyDescent="0.3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21" customHeight="1" x14ac:dyDescent="0.3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21" customHeight="1" x14ac:dyDescent="0.3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21" customHeight="1" x14ac:dyDescent="0.3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21" customHeight="1" x14ac:dyDescent="0.3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21" customHeight="1" x14ac:dyDescent="0.3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21" customHeight="1" x14ac:dyDescent="0.3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21" customHeight="1" x14ac:dyDescent="0.3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21" customHeight="1" x14ac:dyDescent="0.3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21" customHeight="1" x14ac:dyDescent="0.3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21" customHeight="1" x14ac:dyDescent="0.3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21" customHeight="1" x14ac:dyDescent="0.3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21" customHeight="1" x14ac:dyDescent="0.3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21" customHeight="1" x14ac:dyDescent="0.3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21" customHeight="1" x14ac:dyDescent="0.3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21" customHeight="1" x14ac:dyDescent="0.3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21" customHeight="1" x14ac:dyDescent="0.3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21" customHeight="1" x14ac:dyDescent="0.3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21" customHeight="1" x14ac:dyDescent="0.3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21" customHeight="1" x14ac:dyDescent="0.3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21" customHeight="1" x14ac:dyDescent="0.3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21" customHeight="1" x14ac:dyDescent="0.3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21" customHeight="1" x14ac:dyDescent="0.3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21" customHeight="1" x14ac:dyDescent="0.3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21" customHeight="1" x14ac:dyDescent="0.3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21" customHeight="1" x14ac:dyDescent="0.3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21" customHeight="1" x14ac:dyDescent="0.3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21" customHeight="1" x14ac:dyDescent="0.3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21" customHeight="1" x14ac:dyDescent="0.3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21" customHeight="1" x14ac:dyDescent="0.3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21" customHeight="1" x14ac:dyDescent="0.3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21" customHeight="1" x14ac:dyDescent="0.3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21" customHeight="1" x14ac:dyDescent="0.3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21" customHeight="1" x14ac:dyDescent="0.3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21" customHeight="1" x14ac:dyDescent="0.3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21" customHeight="1" x14ac:dyDescent="0.3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21" customHeight="1" x14ac:dyDescent="0.3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21" customHeight="1" x14ac:dyDescent="0.3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21" customHeight="1" x14ac:dyDescent="0.3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21" customHeight="1" x14ac:dyDescent="0.3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21" customHeight="1" x14ac:dyDescent="0.3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21" customHeight="1" x14ac:dyDescent="0.3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21" customHeight="1" x14ac:dyDescent="0.3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21" customHeight="1" x14ac:dyDescent="0.3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21" customHeight="1" x14ac:dyDescent="0.3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21" customHeight="1" x14ac:dyDescent="0.3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21" customHeight="1" x14ac:dyDescent="0.3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21" customHeight="1" x14ac:dyDescent="0.3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21" customHeight="1" x14ac:dyDescent="0.3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21" customHeight="1" x14ac:dyDescent="0.3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21" customHeight="1" x14ac:dyDescent="0.3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21" customHeight="1" x14ac:dyDescent="0.3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21" customHeight="1" x14ac:dyDescent="0.3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21" customHeight="1" x14ac:dyDescent="0.3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21" customHeight="1" x14ac:dyDescent="0.3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21" customHeight="1" x14ac:dyDescent="0.3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21" customHeight="1" x14ac:dyDescent="0.3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21" customHeight="1" x14ac:dyDescent="0.3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21" customHeight="1" x14ac:dyDescent="0.3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21" customHeight="1" x14ac:dyDescent="0.3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21" customHeight="1" x14ac:dyDescent="0.3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21" customHeight="1" x14ac:dyDescent="0.3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21" customHeight="1" x14ac:dyDescent="0.3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21" customHeight="1" x14ac:dyDescent="0.3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21" customHeight="1" x14ac:dyDescent="0.3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21" customHeight="1" x14ac:dyDescent="0.3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21" customHeight="1" x14ac:dyDescent="0.3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21" customHeight="1" x14ac:dyDescent="0.3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21" customHeight="1" x14ac:dyDescent="0.3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21" customHeight="1" x14ac:dyDescent="0.3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21" customHeight="1" x14ac:dyDescent="0.3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21" customHeight="1" x14ac:dyDescent="0.3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21" customHeight="1" x14ac:dyDescent="0.3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21" customHeight="1" x14ac:dyDescent="0.3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21" customHeight="1" x14ac:dyDescent="0.3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21" customHeight="1" x14ac:dyDescent="0.3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21" customHeight="1" x14ac:dyDescent="0.3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21" customHeight="1" x14ac:dyDescent="0.3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21" customHeight="1" x14ac:dyDescent="0.3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21" customHeight="1" x14ac:dyDescent="0.3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21" customHeight="1" x14ac:dyDescent="0.3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21" customHeight="1" x14ac:dyDescent="0.3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21" customHeight="1" x14ac:dyDescent="0.3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21" customHeight="1" x14ac:dyDescent="0.3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21" customHeight="1" x14ac:dyDescent="0.3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21" customHeight="1" x14ac:dyDescent="0.3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21" customHeight="1" x14ac:dyDescent="0.3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21" customHeight="1" x14ac:dyDescent="0.3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21" customHeight="1" x14ac:dyDescent="0.3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21" customHeight="1" x14ac:dyDescent="0.3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21" customHeight="1" x14ac:dyDescent="0.3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21" customHeight="1" x14ac:dyDescent="0.3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21" customHeight="1" x14ac:dyDescent="0.3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21" customHeight="1" x14ac:dyDescent="0.3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21" customHeight="1" x14ac:dyDescent="0.3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21" customHeight="1" x14ac:dyDescent="0.3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21" customHeight="1" x14ac:dyDescent="0.3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21" customHeight="1" x14ac:dyDescent="0.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21" customHeight="1" x14ac:dyDescent="0.3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21" customHeight="1" x14ac:dyDescent="0.3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21" customHeight="1" x14ac:dyDescent="0.3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21" customHeight="1" x14ac:dyDescent="0.3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21" customHeight="1" x14ac:dyDescent="0.3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21" customHeight="1" x14ac:dyDescent="0.3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21" customHeight="1" x14ac:dyDescent="0.3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21" customHeight="1" x14ac:dyDescent="0.3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21" customHeight="1" x14ac:dyDescent="0.3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21" customHeight="1" x14ac:dyDescent="0.3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21" customHeight="1" x14ac:dyDescent="0.3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21" customHeight="1" x14ac:dyDescent="0.3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21" customHeight="1" x14ac:dyDescent="0.3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21" customHeight="1" x14ac:dyDescent="0.3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21" customHeight="1" x14ac:dyDescent="0.3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21" customHeight="1" x14ac:dyDescent="0.3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21" customHeight="1" x14ac:dyDescent="0.3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21" customHeight="1" x14ac:dyDescent="0.3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21" customHeight="1" x14ac:dyDescent="0.3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21" customHeight="1" x14ac:dyDescent="0.3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21" customHeight="1" x14ac:dyDescent="0.3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21" customHeight="1" x14ac:dyDescent="0.3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21" customHeight="1" x14ac:dyDescent="0.3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21" customHeight="1" x14ac:dyDescent="0.3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21" customHeight="1" x14ac:dyDescent="0.3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21" customHeight="1" x14ac:dyDescent="0.3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21" customHeight="1" x14ac:dyDescent="0.3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21" customHeight="1" x14ac:dyDescent="0.3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21" customHeight="1" x14ac:dyDescent="0.3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21" customHeight="1" x14ac:dyDescent="0.3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21" customHeight="1" x14ac:dyDescent="0.3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21" customHeight="1" x14ac:dyDescent="0.3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21" customHeight="1" x14ac:dyDescent="0.3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21" customHeight="1" x14ac:dyDescent="0.3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21" customHeight="1" x14ac:dyDescent="0.3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21" customHeight="1" x14ac:dyDescent="0.3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21" customHeight="1" x14ac:dyDescent="0.3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21" customHeight="1" x14ac:dyDescent="0.3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21" customHeight="1" x14ac:dyDescent="0.3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21" customHeight="1" x14ac:dyDescent="0.3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21" customHeight="1" x14ac:dyDescent="0.3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21" customHeight="1" x14ac:dyDescent="0.3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21" customHeight="1" x14ac:dyDescent="0.3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21" customHeight="1" x14ac:dyDescent="0.3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21" customHeight="1" x14ac:dyDescent="0.3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21" customHeight="1" x14ac:dyDescent="0.3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21" customHeight="1" x14ac:dyDescent="0.3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21" customHeight="1" x14ac:dyDescent="0.3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21" customHeight="1" x14ac:dyDescent="0.3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21" customHeight="1" x14ac:dyDescent="0.3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21" customHeight="1" x14ac:dyDescent="0.3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21" customHeight="1" x14ac:dyDescent="0.3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21" customHeight="1" x14ac:dyDescent="0.3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21" customHeight="1" x14ac:dyDescent="0.3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21" customHeight="1" x14ac:dyDescent="0.3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21" customHeight="1" x14ac:dyDescent="0.3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21" customHeight="1" x14ac:dyDescent="0.3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21" customHeight="1" x14ac:dyDescent="0.3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21" customHeight="1" x14ac:dyDescent="0.3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21" customHeight="1" x14ac:dyDescent="0.3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21" customHeight="1" x14ac:dyDescent="0.3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21" customHeight="1" x14ac:dyDescent="0.3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21" customHeight="1" x14ac:dyDescent="0.3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21" customHeight="1" x14ac:dyDescent="0.3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21" customHeight="1" x14ac:dyDescent="0.3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21" customHeight="1" x14ac:dyDescent="0.3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21" customHeight="1" x14ac:dyDescent="0.3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21" customHeight="1" x14ac:dyDescent="0.3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21" customHeight="1" x14ac:dyDescent="0.3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21" customHeight="1" x14ac:dyDescent="0.3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21" customHeight="1" x14ac:dyDescent="0.3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21" customHeight="1" x14ac:dyDescent="0.3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21" customHeight="1" x14ac:dyDescent="0.3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21" customHeight="1" x14ac:dyDescent="0.3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21" customHeight="1" x14ac:dyDescent="0.3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21" customHeight="1" x14ac:dyDescent="0.3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21" customHeight="1" x14ac:dyDescent="0.3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21" customHeight="1" x14ac:dyDescent="0.3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21" customHeight="1" x14ac:dyDescent="0.3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21" customHeight="1" x14ac:dyDescent="0.3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21" customHeight="1" x14ac:dyDescent="0.3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21" customHeight="1" x14ac:dyDescent="0.3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21" customHeight="1" x14ac:dyDescent="0.3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21" customHeight="1" x14ac:dyDescent="0.3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21" customHeight="1" x14ac:dyDescent="0.3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21" customHeight="1" x14ac:dyDescent="0.3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21" customHeight="1" x14ac:dyDescent="0.3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21" customHeight="1" x14ac:dyDescent="0.3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21" customHeight="1" x14ac:dyDescent="0.3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21" customHeight="1" x14ac:dyDescent="0.3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21" customHeight="1" x14ac:dyDescent="0.3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21" customHeight="1" x14ac:dyDescent="0.3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21" customHeight="1" x14ac:dyDescent="0.3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21" customHeight="1" x14ac:dyDescent="0.3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21" customHeight="1" x14ac:dyDescent="0.3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21" customHeight="1" x14ac:dyDescent="0.3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21" customHeight="1" x14ac:dyDescent="0.3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21" customHeight="1" x14ac:dyDescent="0.3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21" customHeight="1" x14ac:dyDescent="0.3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21" customHeight="1" x14ac:dyDescent="0.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21" customHeight="1" x14ac:dyDescent="0.3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21" customHeight="1" x14ac:dyDescent="0.3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21" customHeight="1" x14ac:dyDescent="0.3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21" customHeight="1" x14ac:dyDescent="0.3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21" customHeight="1" x14ac:dyDescent="0.3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21" customHeight="1" x14ac:dyDescent="0.3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21" customHeight="1" x14ac:dyDescent="0.3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21" customHeight="1" x14ac:dyDescent="0.3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21" customHeight="1" x14ac:dyDescent="0.3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21" customHeight="1" x14ac:dyDescent="0.3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21" customHeight="1" x14ac:dyDescent="0.3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21" customHeight="1" x14ac:dyDescent="0.3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21" customHeight="1" x14ac:dyDescent="0.3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21" customHeight="1" x14ac:dyDescent="0.3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21" customHeight="1" x14ac:dyDescent="0.3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21" customHeight="1" x14ac:dyDescent="0.3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21" customHeight="1" x14ac:dyDescent="0.3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21" customHeight="1" x14ac:dyDescent="0.3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21" customHeight="1" x14ac:dyDescent="0.3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21" customHeight="1" x14ac:dyDescent="0.3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21" customHeight="1" x14ac:dyDescent="0.3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21" customHeight="1" x14ac:dyDescent="0.3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21" customHeight="1" x14ac:dyDescent="0.3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21" customHeight="1" x14ac:dyDescent="0.3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21" customHeight="1" x14ac:dyDescent="0.3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21" customHeight="1" x14ac:dyDescent="0.3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21" customHeight="1" x14ac:dyDescent="0.3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21" customHeight="1" x14ac:dyDescent="0.3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21" customHeight="1" x14ac:dyDescent="0.3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21" customHeight="1" x14ac:dyDescent="0.3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21" customHeight="1" x14ac:dyDescent="0.3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21" customHeight="1" x14ac:dyDescent="0.3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21" customHeight="1" x14ac:dyDescent="0.3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21" customHeight="1" x14ac:dyDescent="0.3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21" customHeight="1" x14ac:dyDescent="0.3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21" customHeight="1" x14ac:dyDescent="0.3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21" customHeight="1" x14ac:dyDescent="0.3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21" customHeight="1" x14ac:dyDescent="0.3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21" customHeight="1" x14ac:dyDescent="0.3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21" customHeight="1" x14ac:dyDescent="0.3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21" customHeight="1" x14ac:dyDescent="0.3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21" customHeight="1" x14ac:dyDescent="0.3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21" customHeight="1" x14ac:dyDescent="0.3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21" customHeight="1" x14ac:dyDescent="0.3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21" customHeight="1" x14ac:dyDescent="0.3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21" customHeight="1" x14ac:dyDescent="0.3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21" customHeight="1" x14ac:dyDescent="0.3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21" customHeight="1" x14ac:dyDescent="0.3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21" customHeight="1" x14ac:dyDescent="0.3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21" customHeight="1" x14ac:dyDescent="0.3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21" customHeight="1" x14ac:dyDescent="0.3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21" customHeight="1" x14ac:dyDescent="0.3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21" customHeight="1" x14ac:dyDescent="0.3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21" customHeight="1" x14ac:dyDescent="0.3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21" customHeight="1" x14ac:dyDescent="0.3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21" customHeight="1" x14ac:dyDescent="0.3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21" customHeight="1" x14ac:dyDescent="0.3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21" customHeight="1" x14ac:dyDescent="0.3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21" customHeight="1" x14ac:dyDescent="0.3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21" customHeight="1" x14ac:dyDescent="0.3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21" customHeight="1" x14ac:dyDescent="0.3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21" customHeight="1" x14ac:dyDescent="0.3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21" customHeight="1" x14ac:dyDescent="0.3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21" customHeight="1" x14ac:dyDescent="0.3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21" customHeight="1" x14ac:dyDescent="0.3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21" customHeight="1" x14ac:dyDescent="0.3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21" customHeight="1" x14ac:dyDescent="0.3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21" customHeight="1" x14ac:dyDescent="0.3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21" customHeight="1" x14ac:dyDescent="0.3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21" customHeight="1" x14ac:dyDescent="0.3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21" customHeight="1" x14ac:dyDescent="0.3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21" customHeight="1" x14ac:dyDescent="0.3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21" customHeight="1" x14ac:dyDescent="0.3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21" customHeight="1" x14ac:dyDescent="0.3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21" customHeight="1" x14ac:dyDescent="0.3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21" customHeight="1" x14ac:dyDescent="0.3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21" customHeight="1" x14ac:dyDescent="0.3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21" customHeight="1" x14ac:dyDescent="0.3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21" customHeight="1" x14ac:dyDescent="0.3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21" customHeight="1" x14ac:dyDescent="0.3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21" customHeight="1" x14ac:dyDescent="0.3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21" customHeight="1" x14ac:dyDescent="0.3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21" customHeight="1" x14ac:dyDescent="0.3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21" customHeight="1" x14ac:dyDescent="0.3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21" customHeight="1" x14ac:dyDescent="0.3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21" customHeight="1" x14ac:dyDescent="0.3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21" customHeight="1" x14ac:dyDescent="0.3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21" customHeight="1" x14ac:dyDescent="0.3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21" customHeight="1" x14ac:dyDescent="0.3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21" customHeight="1" x14ac:dyDescent="0.3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21" customHeight="1" x14ac:dyDescent="0.3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21" customHeight="1" x14ac:dyDescent="0.3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21" customHeight="1" x14ac:dyDescent="0.3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21" customHeight="1" x14ac:dyDescent="0.3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21" customHeight="1" x14ac:dyDescent="0.3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21" customHeight="1" x14ac:dyDescent="0.3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21" customHeight="1" x14ac:dyDescent="0.3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21" customHeight="1" x14ac:dyDescent="0.3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21" customHeight="1" x14ac:dyDescent="0.3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21" customHeight="1" x14ac:dyDescent="0.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21" customHeight="1" x14ac:dyDescent="0.3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21" customHeight="1" x14ac:dyDescent="0.3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21" customHeight="1" x14ac:dyDescent="0.3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21" customHeight="1" x14ac:dyDescent="0.3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21" customHeight="1" x14ac:dyDescent="0.3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21" customHeight="1" x14ac:dyDescent="0.3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21" customHeight="1" x14ac:dyDescent="0.3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21" customHeight="1" x14ac:dyDescent="0.3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21" customHeight="1" x14ac:dyDescent="0.3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21" customHeight="1" x14ac:dyDescent="0.3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21" customHeight="1" x14ac:dyDescent="0.3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21" customHeight="1" x14ac:dyDescent="0.3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21" customHeight="1" x14ac:dyDescent="0.3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21" customHeight="1" x14ac:dyDescent="0.3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21" customHeight="1" x14ac:dyDescent="0.3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21" customHeight="1" x14ac:dyDescent="0.3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21" customHeight="1" x14ac:dyDescent="0.3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21" customHeight="1" x14ac:dyDescent="0.3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21" customHeight="1" x14ac:dyDescent="0.3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21" customHeight="1" x14ac:dyDescent="0.3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21" customHeight="1" x14ac:dyDescent="0.3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21" customHeight="1" x14ac:dyDescent="0.3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21" customHeight="1" x14ac:dyDescent="0.3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21" customHeight="1" x14ac:dyDescent="0.3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21" customHeight="1" x14ac:dyDescent="0.3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21" customHeight="1" x14ac:dyDescent="0.3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21" customHeight="1" x14ac:dyDescent="0.3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21" customHeight="1" x14ac:dyDescent="0.3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21" customHeight="1" x14ac:dyDescent="0.3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21" customHeight="1" x14ac:dyDescent="0.3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21" customHeight="1" x14ac:dyDescent="0.3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21" customHeight="1" x14ac:dyDescent="0.3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21" customHeight="1" x14ac:dyDescent="0.3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21" customHeight="1" x14ac:dyDescent="0.3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21" customHeight="1" x14ac:dyDescent="0.3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21" customHeight="1" x14ac:dyDescent="0.3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21" customHeight="1" x14ac:dyDescent="0.3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21" customHeight="1" x14ac:dyDescent="0.3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21" customHeight="1" x14ac:dyDescent="0.3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21" customHeight="1" x14ac:dyDescent="0.3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21" customHeight="1" x14ac:dyDescent="0.3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21" customHeight="1" x14ac:dyDescent="0.3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21" customHeight="1" x14ac:dyDescent="0.3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21" customHeight="1" x14ac:dyDescent="0.3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21" customHeight="1" x14ac:dyDescent="0.3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21" customHeight="1" x14ac:dyDescent="0.3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21" customHeight="1" x14ac:dyDescent="0.3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21" customHeight="1" x14ac:dyDescent="0.3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21" customHeight="1" x14ac:dyDescent="0.3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21" customHeight="1" x14ac:dyDescent="0.3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21" customHeight="1" x14ac:dyDescent="0.3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21" customHeight="1" x14ac:dyDescent="0.3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21" customHeight="1" x14ac:dyDescent="0.3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21" customHeight="1" x14ac:dyDescent="0.3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21" customHeight="1" x14ac:dyDescent="0.3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21" customHeight="1" x14ac:dyDescent="0.3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21" customHeight="1" x14ac:dyDescent="0.3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21" customHeight="1" x14ac:dyDescent="0.3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21" customHeight="1" x14ac:dyDescent="0.3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21" customHeight="1" x14ac:dyDescent="0.3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21" customHeight="1" x14ac:dyDescent="0.3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21" customHeight="1" x14ac:dyDescent="0.3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21" customHeight="1" x14ac:dyDescent="0.3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21" customHeight="1" x14ac:dyDescent="0.3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21" customHeight="1" x14ac:dyDescent="0.3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21" customHeight="1" x14ac:dyDescent="0.3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21" customHeight="1" x14ac:dyDescent="0.3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21" customHeight="1" x14ac:dyDescent="0.3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21" customHeight="1" x14ac:dyDescent="0.3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21" customHeight="1" x14ac:dyDescent="0.3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21" customHeight="1" x14ac:dyDescent="0.3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21" customHeight="1" x14ac:dyDescent="0.3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21" customHeight="1" x14ac:dyDescent="0.3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21" customHeight="1" x14ac:dyDescent="0.3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21" customHeight="1" x14ac:dyDescent="0.3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21" customHeight="1" x14ac:dyDescent="0.3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21" customHeight="1" x14ac:dyDescent="0.3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21" customHeight="1" x14ac:dyDescent="0.3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21" customHeight="1" x14ac:dyDescent="0.3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21" customHeight="1" x14ac:dyDescent="0.3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21" customHeight="1" x14ac:dyDescent="0.3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21" customHeight="1" x14ac:dyDescent="0.3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21" customHeight="1" x14ac:dyDescent="0.3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21" customHeight="1" x14ac:dyDescent="0.3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21" customHeight="1" x14ac:dyDescent="0.3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21" customHeight="1" x14ac:dyDescent="0.3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21" customHeight="1" x14ac:dyDescent="0.3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21" customHeight="1" x14ac:dyDescent="0.3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21" customHeight="1" x14ac:dyDescent="0.3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21" customHeight="1" x14ac:dyDescent="0.3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21" customHeight="1" x14ac:dyDescent="0.3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21" customHeight="1" x14ac:dyDescent="0.3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21" customHeight="1" x14ac:dyDescent="0.3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21" customHeight="1" x14ac:dyDescent="0.3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21" customHeight="1" x14ac:dyDescent="0.3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21" customHeight="1" x14ac:dyDescent="0.3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21" customHeight="1" x14ac:dyDescent="0.3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21" customHeight="1" x14ac:dyDescent="0.3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21" customHeight="1" x14ac:dyDescent="0.3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21" customHeight="1" x14ac:dyDescent="0.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21" customHeight="1" x14ac:dyDescent="0.3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21" customHeight="1" x14ac:dyDescent="0.3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21" customHeight="1" x14ac:dyDescent="0.3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21" customHeight="1" x14ac:dyDescent="0.3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21" customHeight="1" x14ac:dyDescent="0.3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21" customHeight="1" x14ac:dyDescent="0.3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21" customHeight="1" x14ac:dyDescent="0.3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21" customHeight="1" x14ac:dyDescent="0.3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21" customHeight="1" x14ac:dyDescent="0.3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21" customHeight="1" x14ac:dyDescent="0.3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21" customHeight="1" x14ac:dyDescent="0.3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21" customHeight="1" x14ac:dyDescent="0.3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21" customHeight="1" x14ac:dyDescent="0.3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21" customHeight="1" x14ac:dyDescent="0.3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21" customHeight="1" x14ac:dyDescent="0.3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21" customHeight="1" x14ac:dyDescent="0.3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21" customHeight="1" x14ac:dyDescent="0.3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21" customHeight="1" x14ac:dyDescent="0.3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21" customHeight="1" x14ac:dyDescent="0.3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21" customHeight="1" x14ac:dyDescent="0.3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21" customHeight="1" x14ac:dyDescent="0.3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21" customHeight="1" x14ac:dyDescent="0.3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21" customHeight="1" x14ac:dyDescent="0.3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21" customHeight="1" x14ac:dyDescent="0.3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21" customHeight="1" x14ac:dyDescent="0.3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21" customHeight="1" x14ac:dyDescent="0.3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21" customHeight="1" x14ac:dyDescent="0.3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21" customHeight="1" x14ac:dyDescent="0.3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21" customHeight="1" x14ac:dyDescent="0.3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21" customHeight="1" x14ac:dyDescent="0.3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21" customHeight="1" x14ac:dyDescent="0.3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21" customHeight="1" x14ac:dyDescent="0.3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21" customHeight="1" x14ac:dyDescent="0.3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21" customHeight="1" x14ac:dyDescent="0.3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21" customHeight="1" x14ac:dyDescent="0.3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21" customHeight="1" x14ac:dyDescent="0.3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21" customHeight="1" x14ac:dyDescent="0.3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21" customHeight="1" x14ac:dyDescent="0.3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21" customHeight="1" x14ac:dyDescent="0.3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21" customHeight="1" x14ac:dyDescent="0.3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21" customHeight="1" x14ac:dyDescent="0.3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21" customHeight="1" x14ac:dyDescent="0.3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21" customHeight="1" x14ac:dyDescent="0.3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21" customHeight="1" x14ac:dyDescent="0.3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21" customHeight="1" x14ac:dyDescent="0.3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21" customHeight="1" x14ac:dyDescent="0.3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21" customHeight="1" x14ac:dyDescent="0.3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21" customHeight="1" x14ac:dyDescent="0.3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21" customHeight="1" x14ac:dyDescent="0.3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21" customHeight="1" x14ac:dyDescent="0.3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21" customHeight="1" x14ac:dyDescent="0.3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21" customHeight="1" x14ac:dyDescent="0.3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21" customHeight="1" x14ac:dyDescent="0.3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21" customHeight="1" x14ac:dyDescent="0.3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21" customHeight="1" x14ac:dyDescent="0.3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21" customHeight="1" x14ac:dyDescent="0.3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21" customHeight="1" x14ac:dyDescent="0.3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21" customHeight="1" x14ac:dyDescent="0.3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21" customHeight="1" x14ac:dyDescent="0.3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21" customHeight="1" x14ac:dyDescent="0.3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21" customHeight="1" x14ac:dyDescent="0.3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21" customHeight="1" x14ac:dyDescent="0.3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21" customHeight="1" x14ac:dyDescent="0.3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21" customHeight="1" x14ac:dyDescent="0.3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21" customHeight="1" x14ac:dyDescent="0.3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21" customHeight="1" x14ac:dyDescent="0.3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ht="21" customHeight="1" x14ac:dyDescent="0.35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spans="1:26" ht="21" customHeight="1" x14ac:dyDescent="0.35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spans="1:26" ht="21" customHeight="1" x14ac:dyDescent="0.35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</sheetData>
  <mergeCells count="1">
    <mergeCell ref="A1:D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Oprema</vt:lpstr>
      <vt:lpstr>Izračun stroškov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pisarna</cp:lastModifiedBy>
  <dcterms:created xsi:type="dcterms:W3CDTF">2022-09-08T10:29:50Z</dcterms:created>
  <dcterms:modified xsi:type="dcterms:W3CDTF">2023-02-28T10:49:23Z</dcterms:modified>
</cp:coreProperties>
</file>